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<sst xmlns="http://schemas.openxmlformats.org/spreadsheetml/2006/main" count="409" uniqueCount="237">
  <si>
    <t>附件1:</t>
  </si>
  <si>
    <t xml:space="preserve"> </t>
  </si>
  <si>
    <t>盘州市招商投资促进服务中心
2024年预算公开表</t>
  </si>
  <si>
    <t>盘州市招商投资促进服务中心</t>
  </si>
  <si>
    <t>编制</t>
  </si>
  <si>
    <t xml:space="preserve">    经办人：陶波　      　  联系电话:0858-3107576</t>
  </si>
  <si>
    <t>表1</t>
  </si>
  <si>
    <t>盘州市招商投资促进服务中心2024年部门收支预算总表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</si>
  <si>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</si>
  <si>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</si>
  <si>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</si>
  <si>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</si>
  <si>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</si>
  <si>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</si>
  <si>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</si>
  <si>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</si>
  <si>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</si>
  <si>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</si>
  <si>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</si>
  <si>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</si>
  <si>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</si>
  <si>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</si>
  <si>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</si>
  <si>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</si>
  <si>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</si>
  <si>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</si>
  <si>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</si>
  <si>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</si>
  <si>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</si>
  <si>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</si>
  <si>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</si>
  <si>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九、社会保障基金支出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</si>
  <si>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</si>
  <si>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</si>
  <si>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</si>
  <si>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</si>
  <si>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</si>
  <si>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</si>
  <si>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</si>
  <si>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</si>
  <si>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</si>
  <si>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</si>
  <si>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</si>
  <si>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</si>
  <si>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</si>
  <si>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</si>
  <si>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</si>
  <si>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</si>
  <si>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</si>
  <si>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</si>
  <si>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</si>
  <si>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</si>
  <si>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</si>
  <si>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</si>
  <si>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</si>
  <si>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</si>
  <si>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</si>
  <si>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</si>
  <si>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</si>
  <si>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</si>
  <si>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</si>
  <si>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盘州市招商投资促进服务中心2024年部门收入总体情况表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</si>
  <si>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</si>
  <si>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</si>
  <si>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</si>
  <si>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</si>
  <si>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</si>
  <si>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</si>
  <si>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</si>
  <si>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</si>
  <si>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</si>
  <si>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</si>
  <si>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</si>
  <si>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</si>
  <si>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201</t>
  </si>
  <si>
    <t>一般公共服务支出</t>
  </si>
  <si>
    <t>20104</t>
  </si>
  <si>
    <t>发展与改革事务</t>
  </si>
  <si>
    <t>2010450</t>
  </si>
  <si>
    <t>事业运行</t>
  </si>
  <si>
    <t>2010499</t>
  </si>
  <si>
    <t>其他发展与改革事务支出</t>
  </si>
  <si>
    <t>其他一般公共服务支出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</si>
  <si>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</si>
  <si>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</si>
  <si>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</si>
  <si>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</si>
  <si>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</si>
  <si>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</si>
  <si>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</si>
  <si>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</si>
  <si>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其他社会保障和就业支出</t>
  </si>
  <si>
    <t>其他社会保障和就业支出（失业.工伤）</t>
  </si>
  <si>
    <t>210</t>
  </si>
  <si>
    <t>卫生健康支出</t>
  </si>
  <si>
    <t>21011</t>
  </si>
  <si>
    <t>行政事业单位医疗</t>
  </si>
  <si>
    <t>2101102</t>
  </si>
  <si>
    <t>事业单位医疗</t>
  </si>
  <si>
    <t>公务员医疗补助</t>
  </si>
  <si>
    <t>商业服务业等支出</t>
  </si>
  <si>
    <t>其他商业服务业等支出</t>
  </si>
  <si>
    <t>招商其他商业服务业等支出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</si>
  <si>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</si>
  <si>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</si>
  <si>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</si>
  <si>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</si>
  <si>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</si>
  <si>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</si>
  <si>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</si>
  <si>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</si>
  <si>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表3</t>
  </si>
  <si>
    <t>盘州市招商投资促进服务中心2024年部门支出总体情况表</t>
  </si>
  <si>
    <t>基本支出</t>
  </si>
  <si>
    <t>项目支出</t>
  </si>
  <si>
    <t>事业单位经营支出</t>
  </si>
  <si>
    <t>其他支出</t>
  </si>
  <si>
    <t>表4</t>
  </si>
  <si>
    <t>盘州市招商投资促进服务中心2024年财政拨款收支总体情况表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</si>
  <si>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</si>
  <si>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</si>
  <si>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</si>
  <si>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</si>
  <si>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</si>
  <si>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</si>
  <si>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</si>
  <si>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（一）一般公共预算拨款收入</t>
  </si>
  <si>
    <t>（二）政府性基金预算拨款</t>
  </si>
  <si>
    <t>（三）国有资本经营预算拨款</t>
  </si>
  <si>
    <t>二、上年结转</t>
  </si>
  <si>
    <t>（一）一般公共预算拨款</t>
  </si>
  <si>
    <t xml:space="preserve">本年支出总计  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</si>
  <si>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</si>
  <si>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</si>
  <si>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</si>
  <si>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</si>
  <si>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盘州市招商投资促进服务中心2024年一般公共预算支出情况表</t>
  </si>
  <si>
    <t>表6</t>
  </si>
  <si>
    <t>盘州市招商投资促进服务中心2024年一般公共预算基本支出情况表（按经济分类）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</si>
  <si>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</si>
  <si>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</si>
  <si>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</si>
  <si>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</si>
  <si>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</si>
  <si>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505</t>
  </si>
  <si>
    <t>对事业单位经常性补助</t>
  </si>
  <si>
    <t xml:space="preserve">  50501</t>
  </si>
  <si>
    <t>工资福利支出</t>
  </si>
  <si>
    <t>301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</si>
  <si>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</si>
  <si>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</si>
  <si>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</si>
  <si>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</si>
  <si>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</si>
  <si>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</si>
  <si>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</si>
  <si>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</si>
  <si>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</si>
  <si>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</si>
  <si>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</si>
  <si>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</si>
  <si>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30111</t>
  </si>
  <si>
    <t>公务员医疗补助缴费</t>
  </si>
  <si>
    <t xml:space="preserve">  30112</t>
  </si>
  <si>
    <t>其他社会保障缴费</t>
  </si>
  <si>
    <t xml:space="preserve">  30113</t>
  </si>
  <si>
    <t xml:space="preserve">  30199</t>
  </si>
  <si>
    <t>其他工资福利支出</t>
  </si>
  <si>
    <t xml:space="preserve">  50502</t>
  </si>
  <si>
    <t>商品和服务支出</t>
  </si>
  <si>
    <t>302</t>
  </si>
  <si>
    <t xml:space="preserve">  30201</t>
  </si>
  <si>
    <t>办公费</t>
  </si>
  <si>
    <t xml:space="preserve">  30216</t>
  </si>
  <si>
    <t>培训费</t>
  </si>
  <si>
    <t xml:space="preserve">  30217</t>
  </si>
  <si>
    <t>公务接待费</t>
  </si>
  <si>
    <t xml:space="preserve">  30228</t>
  </si>
  <si>
    <t>工会经费</t>
  </si>
  <si>
    <t xml:space="preserve">  30229</t>
  </si>
  <si>
    <t>福利费</t>
  </si>
  <si>
    <t>509</t>
  </si>
  <si>
    <t>对个人和家庭的补助</t>
  </si>
  <si>
    <t>303</t>
  </si>
  <si>
    <t xml:space="preserve">  50905</t>
  </si>
  <si>
    <t>离退休费</t>
  </si>
  <si>
    <t xml:space="preserve">  30302</t>
  </si>
  <si>
    <t>退休费</t>
  </si>
  <si>
    <t>表7</t>
  </si>
  <si>
    <t xml:space="preserve">盘州市招商投资促进服务中心2024年一般公共预算“三公”经费支出情况表                   </t>
  </si>
  <si>
    <t>2023年初预算数</t>
  </si>
  <si>
    <t>2024年初预算数</t>
  </si>
  <si>
    <t>2024年与上年预算数相比增减变化比率(%)</t>
  </si>
  <si>
    <t>2024年与上年预算数相比增减变化原因</t>
  </si>
  <si>
    <t>2024年“三公”经费支出占公共财政预算支出的比重(%)</t>
  </si>
  <si>
    <t>与上年持平</t>
  </si>
  <si>
    <t xml:space="preserve"> 一、 因公出国（境）费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</si>
  <si>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</si>
  <si>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</si>
  <si>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</si>
  <si>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</si>
  <si>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</si>
  <si>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</si>
  <si>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盘州市招商投资促进服务中心2024年机关运行经费（公用经费）支出明细表</t>
  </si>
  <si>
    <t>编码</t>
  </si>
  <si>
    <t>项目名称</t>
  </si>
  <si>
    <t>30201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</si>
  <si>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</si>
  <si>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</si>
  <si>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</si>
  <si>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</si>
  <si>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</si>
  <si>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</si>
  <si>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</si>
  <si>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</si>
  <si>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</si>
  <si>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</si>
  <si>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</si>
  <si>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</si>
  <si>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</si>
  <si>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</si>
  <si>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30229</t>
  </si>
  <si>
    <t>公务用车运行维护费</t>
  </si>
  <si>
    <t>30239</t>
  </si>
  <si>
    <t>30215</t>
  </si>
  <si>
    <t>30226</t>
  </si>
  <si>
    <t>劳务费</t>
  </si>
  <si>
    <t>30217</t>
  </si>
  <si>
    <t>公（商）务接待费</t>
  </si>
  <si>
    <t>30213</t>
  </si>
  <si>
    <t>维修(护)费</t>
  </si>
  <si>
    <t>30299</t>
  </si>
  <si>
    <t>其他商品和服务支出</t>
  </si>
  <si>
    <t>...................</t>
  </si>
  <si>
    <t>表9</t>
  </si>
  <si>
    <t>盘州市招商投资促进服务中心2024年政府性基金预算支出情况表</t>
  </si>
  <si>
    <t>本单位无政府性基金预算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</si>
</sst>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9" xfId="0" applyFont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7" sqref="B7"/>
    </sheetView>
  </sheetViews>
  <sheetFormatPr defaultColWidth="9" defaultRowHeight="14.25" outlineLevelRow="7" outlineLevelCol="3"/>
  <cols>
    <col min="1" max="1" width="5" style="49" customWidth="1"/>
    <col min="2" max="2" width="110" style="49" customWidth="1"/>
    <col min="3" max="3" width="5.1" style="49" customWidth="1"/>
    <col min="4" max="16384" width="9" style="49"/>
  </cols>
  <sheetData>
    <row r="1" s="49" customFormat="1" ht="17" customHeight="1" spans="1:4">
      <c r="A1" s="50"/>
      <c r="B1" s="51" t="s">
        <v>0</v>
      </c>
      <c r="C1" s="52"/>
      <c r="D1" s="49" t="s">
        <v>1</v>
      </c>
    </row>
    <row r="2" s="49" customFormat="1" ht="101" customHeight="1" spans="1:3">
      <c r="A2" s="52"/>
      <c r="B2" s="53" t="s">
        <v>2</v>
      </c>
      <c r="C2" s="52"/>
    </row>
    <row r="3" s="49" customFormat="1" ht="51" customHeight="1" spans="1:3">
      <c r="A3" s="52"/>
      <c r="B3" s="54"/>
      <c r="C3" s="52"/>
    </row>
    <row r="4" s="49" customFormat="1" ht="84" customHeight="1" spans="1:3">
      <c r="A4" s="52"/>
      <c r="B4" s="55" t="s">
        <v>3</v>
      </c>
      <c r="C4" s="52"/>
    </row>
    <row r="5" s="49" customFormat="1" ht="51" customHeight="1" spans="1:3">
      <c r="A5" s="52"/>
      <c r="B5" s="56" t="s">
        <v>4</v>
      </c>
      <c r="C5" s="52"/>
    </row>
    <row r="6" s="49" customFormat="1" ht="52.05" customHeight="1" spans="1:3">
      <c r="A6" s="52"/>
      <c r="B6" s="57"/>
      <c r="C6" s="52"/>
    </row>
    <row r="7" s="49" customFormat="1" ht="45" customHeight="1" spans="1:3">
      <c r="A7" s="52"/>
      <c r="B7" s="58" t="s">
        <v>5</v>
      </c>
      <c r="C7" s="52"/>
    </row>
    <row r="8" s="49" customFormat="1" ht="35.4" customHeight="1" spans="1:3">
      <c r="A8" s="52"/>
      <c r="B8" s="59"/>
      <c r="C8" s="5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13" workbookViewId="0">
      <selection activeCell="K12" sqref="K12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4" t="s">
        <v>6</v>
      </c>
      <c r="B1" s="24"/>
      <c r="C1" s="24"/>
      <c r="D1" s="24"/>
    </row>
    <row r="2" customFormat="1" ht="22.75" customHeight="1" spans="1:4">
      <c r="A2" s="11" t="s">
        <v>7</v>
      </c>
      <c r="B2" s="11"/>
      <c r="C2" s="11"/>
      <c r="D2" s="11"/>
    </row>
    <row r="3" customFormat="1" ht="15.65" customHeight="1" spans="1:4">
      <c r="A3" s="24" t="s">
        <v>8</v>
      </c>
      <c r="B3" s="24"/>
      <c r="C3" s="24"/>
      <c r="D3" s="2" t="s">
        <v>9</v>
      </c>
    </row>
    <row r="4" customFormat="1" ht="17.05" customHeight="1" spans="1:4">
      <c r="A4" s="15" t="s">
        <v>10</v>
      </c>
      <c r="B4" s="15"/>
      <c r="C4" s="15" t="s">
        <v>11</v>
      </c>
      <c r="D4" s="15"/>
    </row>
    <row r="5" customFormat="1" ht="17.05" customHeight="1" spans="1:4">
      <c r="A5" s="15" t="s">
        <v>12</v>
      </c>
      <c r="B5" s="15" t="s">
        <v>13</v>
      </c>
      <c r="C5" s="15" t="s">
        <v>12</v>
      </c>
      <c r="D5" s="15" t="s">
        <v>13</v>
      </c>
    </row>
    <row r="6" customFormat="1" ht="17.05" customHeight="1" spans="1:4">
      <c r="A6" s="12" t="s">
        <v>14</v>
      </c>
      <c r="B6" s="40">
        <v>506.49</v>
      </c>
      <c r="C6" s="12" t="s">
        <v>15</v>
      </c>
      <c r="D6" s="40">
        <v>483.83</v>
      </c>
    </row>
    <row r="7" customFormat="1" ht="17.05" customHeight="1" spans="1:4">
      <c r="A7" s="12" t="s">
        <v>16</v>
      </c>
      <c r="B7" s="40"/>
      <c r="C7" s="12" t="s">
        <v>17</v>
      </c>
      <c r="D7" s="40"/>
    </row>
    <row r="8" customFormat="1" ht="17.05" customHeight="1" spans="1:4">
      <c r="A8" s="12" t="s">
        <v>18</v>
      </c>
      <c r="B8" s="40"/>
      <c r="C8" s="12" t="s">
        <v>19</v>
      </c>
      <c r="D8" s="40"/>
    </row>
    <row r="9" customFormat="1" ht="17.05" customHeight="1" spans="1:4">
      <c r="A9" s="12" t="s">
        <v>20</v>
      </c>
      <c r="B9" s="40"/>
      <c r="C9" s="12" t="s">
        <v>21</v>
      </c>
      <c r="D9" s="40"/>
    </row>
    <row r="10" customFormat="1" ht="17.05" customHeight="1" spans="1:4">
      <c r="A10" s="12" t="s">
        <v>22</v>
      </c>
      <c r="B10" s="40"/>
      <c r="C10" s="12" t="s">
        <v>23</v>
      </c>
      <c r="D10" s="40"/>
    </row>
    <row r="11" customFormat="1" ht="17.05" customHeight="1" spans="1:4">
      <c r="A11" s="12" t="s">
        <v>24</v>
      </c>
      <c r="B11" s="12"/>
      <c r="C11" s="12" t="s">
        <v>25</v>
      </c>
      <c r="D11" s="40"/>
    </row>
    <row r="12" customFormat="1" ht="17.05" customHeight="1" spans="1:4">
      <c r="A12" s="12" t="s">
        <v>26</v>
      </c>
      <c r="B12" s="12"/>
      <c r="C12" s="12" t="s">
        <v>27</v>
      </c>
      <c r="D12" s="40"/>
    </row>
    <row r="13" customFormat="1" ht="17.05" customHeight="1" spans="1:4">
      <c r="A13" s="12" t="s">
        <v>28</v>
      </c>
      <c r="B13" s="12"/>
      <c r="C13" s="12" t="s">
        <v>29</v>
      </c>
      <c r="D13" s="40">
        <v>27.65</v>
      </c>
    </row>
    <row r="14" customFormat="1" ht="17.05" customHeight="1" spans="1:4">
      <c r="A14" s="12" t="s">
        <v>30</v>
      </c>
      <c r="B14" s="12"/>
      <c r="C14" s="12" t="s">
        <v>31</v>
      </c>
      <c r="D14" s="40"/>
    </row>
    <row r="15" customFormat="1" ht="17.05" customHeight="1" spans="1:4">
      <c r="A15" s="12"/>
      <c r="B15" s="12"/>
      <c r="C15" s="12" t="s">
        <v>32</v>
      </c>
      <c r="D15" s="40">
        <v>13.46</v>
      </c>
    </row>
    <row r="16" customFormat="1" ht="17.05" customHeight="1" spans="1:4">
      <c r="A16" s="12"/>
      <c r="B16" s="12"/>
      <c r="C16" s="12" t="s">
        <v>33</v>
      </c>
      <c r="D16" s="40"/>
    </row>
    <row r="17" customFormat="1" ht="17.05" customHeight="1" spans="1:4">
      <c r="A17" s="12"/>
      <c r="B17" s="12"/>
      <c r="C17" s="12" t="s">
        <v>34</v>
      </c>
      <c r="D17" s="40"/>
    </row>
    <row r="18" customFormat="1" ht="17.05" customHeight="1" spans="1:4">
      <c r="A18" s="12"/>
      <c r="B18" s="12"/>
      <c r="C18" s="12" t="s">
        <v>35</v>
      </c>
      <c r="D18" s="40"/>
    </row>
    <row r="19" customFormat="1" ht="17.05" customHeight="1" spans="1:4">
      <c r="A19" s="12"/>
      <c r="B19" s="12"/>
      <c r="C19" s="12" t="s">
        <v>36</v>
      </c>
      <c r="D19" s="40"/>
    </row>
    <row r="20" customFormat="1" ht="17.05" customHeight="1" spans="1:4">
      <c r="A20" s="12"/>
      <c r="B20" s="12"/>
      <c r="C20" s="12" t="s">
        <v>37</v>
      </c>
      <c r="D20" s="40"/>
    </row>
    <row r="21" customFormat="1" ht="17.05" customHeight="1" spans="1:4">
      <c r="A21" s="12"/>
      <c r="B21" s="12"/>
      <c r="C21" s="12" t="s">
        <v>38</v>
      </c>
      <c r="D21" s="40"/>
    </row>
    <row r="22" customFormat="1" ht="17.05" customHeight="1" spans="1:4">
      <c r="A22" s="12"/>
      <c r="B22" s="12"/>
      <c r="C22" s="12" t="s">
        <v>39</v>
      </c>
      <c r="D22" s="40"/>
    </row>
    <row r="23" customFormat="1" ht="17.05" customHeight="1" spans="1:4">
      <c r="A23" s="12"/>
      <c r="B23" s="12"/>
      <c r="C23" s="12" t="s">
        <v>40</v>
      </c>
      <c r="D23" s="40"/>
    </row>
    <row r="24" customFormat="1" ht="17.05" customHeight="1" spans="1:4">
      <c r="A24" s="12"/>
      <c r="B24" s="12"/>
      <c r="C24" s="12" t="s">
        <v>41</v>
      </c>
      <c r="D24" s="40"/>
    </row>
    <row r="25" customFormat="1" ht="17.05" customHeight="1" spans="1:4">
      <c r="A25" s="12"/>
      <c r="B25" s="12"/>
      <c r="C25" s="12" t="s">
        <v>42</v>
      </c>
      <c r="D25" s="40">
        <v>44.3</v>
      </c>
    </row>
    <row r="26" customFormat="1" ht="17.05" customHeight="1" spans="1:4">
      <c r="A26" s="12"/>
      <c r="B26" s="12"/>
      <c r="C26" s="12" t="s">
        <v>43</v>
      </c>
      <c r="D26" s="40"/>
    </row>
    <row r="27" customFormat="1" ht="17.05" customHeight="1" spans="1:4">
      <c r="A27" s="12"/>
      <c r="B27" s="12"/>
      <c r="C27" s="12" t="s">
        <v>44</v>
      </c>
      <c r="D27" s="40"/>
    </row>
    <row r="28" customFormat="1" ht="17.05" customHeight="1" spans="1:4">
      <c r="A28" s="12"/>
      <c r="B28" s="12"/>
      <c r="C28" s="12" t="s">
        <v>45</v>
      </c>
      <c r="D28" s="40"/>
    </row>
    <row r="29" customFormat="1" ht="17.05" customHeight="1" spans="1:4">
      <c r="A29" s="12"/>
      <c r="B29" s="12"/>
      <c r="C29" s="12" t="s">
        <v>46</v>
      </c>
      <c r="D29" s="40"/>
    </row>
    <row r="30" customFormat="1" ht="17.05" customHeight="1" spans="1:4">
      <c r="A30" s="12"/>
      <c r="B30" s="12"/>
      <c r="C30" s="12" t="s">
        <v>47</v>
      </c>
      <c r="D30" s="40"/>
    </row>
    <row r="31" customFormat="1" ht="17.05" customHeight="1" spans="1:4">
      <c r="A31" s="12"/>
      <c r="B31" s="12"/>
      <c r="C31" s="12" t="s">
        <v>48</v>
      </c>
      <c r="D31" s="40"/>
    </row>
    <row r="32" customFormat="1" ht="17.05" customHeight="1" spans="1:4">
      <c r="A32" s="12"/>
      <c r="B32" s="12"/>
      <c r="C32" s="12" t="s">
        <v>49</v>
      </c>
      <c r="D32" s="40"/>
    </row>
    <row r="33" customFormat="1" ht="17.05" customHeight="1" spans="1:4">
      <c r="A33" s="12"/>
      <c r="B33" s="12"/>
      <c r="C33" s="12" t="s">
        <v>50</v>
      </c>
      <c r="D33" s="40"/>
    </row>
    <row r="34" customFormat="1" ht="17.05" customHeight="1" spans="1:4">
      <c r="A34" s="12"/>
      <c r="B34" s="12"/>
      <c r="C34" s="12" t="s">
        <v>51</v>
      </c>
      <c r="D34" s="40"/>
    </row>
    <row r="35" customFormat="1" ht="17.05" customHeight="1" spans="1:4">
      <c r="A35" s="12"/>
      <c r="B35" s="12"/>
      <c r="C35" s="12" t="s">
        <v>52</v>
      </c>
      <c r="D35" s="40"/>
    </row>
    <row r="36" customFormat="1" ht="17.05" customHeight="1" spans="1:4">
      <c r="A36" s="3" t="s">
        <v>53</v>
      </c>
      <c r="B36" s="13">
        <f>SUM(B6:B10)</f>
        <v>506.49</v>
      </c>
      <c r="C36" s="3" t="s">
        <v>54</v>
      </c>
      <c r="D36" s="13">
        <f>SUM(D6:D35)</f>
        <v>569.24</v>
      </c>
    </row>
    <row r="37" customFormat="1" ht="17.05" customHeight="1" spans="1:4">
      <c r="A37" s="12" t="s">
        <v>55</v>
      </c>
      <c r="B37" s="13">
        <v>62.75</v>
      </c>
      <c r="C37" s="12" t="s">
        <v>56</v>
      </c>
      <c r="D37" s="13"/>
    </row>
    <row r="38" customFormat="1" ht="17.05" customHeight="1" spans="1:4">
      <c r="A38" s="12"/>
      <c r="B38" s="12"/>
      <c r="C38" s="12"/>
      <c r="D38" s="13"/>
    </row>
    <row r="39" customFormat="1" ht="17.05" customHeight="1" spans="1:4">
      <c r="A39" s="3" t="s">
        <v>57</v>
      </c>
      <c r="B39" s="13">
        <f>B36+B37</f>
        <v>569.24</v>
      </c>
      <c r="C39" s="3" t="s">
        <v>58</v>
      </c>
      <c r="D39" s="13">
        <f>D36+D37</f>
        <v>569.24</v>
      </c>
    </row>
    <row r="40" customFormat="1" ht="14.3" customHeight="1" spans="1:4">
      <c r="A40" s="12" t="s">
        <v>59</v>
      </c>
      <c r="B40" s="12"/>
      <c r="C40" s="12"/>
      <c r="D40" s="12"/>
    </row>
  </sheetData>
  <mergeCells count="6">
    <mergeCell ref="A1:D1"/>
    <mergeCell ref="A2:D2"/>
    <mergeCell ref="A3:C3"/>
    <mergeCell ref="A4:B4"/>
    <mergeCell ref="C4:D4"/>
    <mergeCell ref="A40:D40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F7" sqref="F7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60</v>
      </c>
    </row>
    <row r="2" customFormat="1" ht="22.75" customHeight="1" spans="1:12">
      <c r="A2" s="11" t="s">
        <v>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customFormat="1" ht="15.65" customHeight="1" spans="12:12">
      <c r="L3" s="2" t="s">
        <v>9</v>
      </c>
    </row>
    <row r="4" customFormat="1" ht="22.6" customHeight="1" spans="1:12">
      <c r="A4" s="25" t="s">
        <v>62</v>
      </c>
      <c r="B4" s="25"/>
      <c r="C4" s="25"/>
      <c r="D4" s="25" t="s">
        <v>63</v>
      </c>
      <c r="E4" s="25" t="s">
        <v>64</v>
      </c>
      <c r="F4" s="25" t="s">
        <v>55</v>
      </c>
      <c r="G4" s="25" t="s">
        <v>65</v>
      </c>
      <c r="H4" s="25" t="s">
        <v>66</v>
      </c>
      <c r="I4" s="25" t="s">
        <v>67</v>
      </c>
      <c r="J4" s="25" t="s">
        <v>68</v>
      </c>
      <c r="K4" s="25" t="s">
        <v>69</v>
      </c>
      <c r="L4" s="25" t="s">
        <v>70</v>
      </c>
    </row>
    <row r="5" customFormat="1" ht="22.6" customHeight="1" spans="1:12">
      <c r="A5" s="25" t="s">
        <v>71</v>
      </c>
      <c r="B5" s="25" t="s">
        <v>72</v>
      </c>
      <c r="C5" s="25" t="s">
        <v>73</v>
      </c>
      <c r="D5" s="25"/>
      <c r="E5" s="25"/>
      <c r="F5" s="25"/>
      <c r="G5" s="25"/>
      <c r="H5" s="25"/>
      <c r="I5" s="25"/>
      <c r="J5" s="25"/>
      <c r="K5" s="25"/>
      <c r="L5" s="25"/>
    </row>
    <row r="6" customFormat="1" ht="14.3" customHeight="1" spans="1:12">
      <c r="A6" s="34"/>
      <c r="B6" s="34"/>
      <c r="C6" s="34"/>
      <c r="D6" s="25" t="s">
        <v>64</v>
      </c>
      <c r="E6" s="33">
        <f t="shared" ref="E6:E25" si="0">F6+G6</f>
        <v>569.24</v>
      </c>
      <c r="F6" s="33">
        <f>F7+F12+F18+F25+F22</f>
        <v>62.75</v>
      </c>
      <c r="G6" s="33">
        <f>G7+G12+G18+G25+G22</f>
        <v>506.49</v>
      </c>
      <c r="H6" s="33">
        <v>0</v>
      </c>
      <c r="I6" s="33">
        <v>0</v>
      </c>
      <c r="J6" s="33">
        <v>0</v>
      </c>
      <c r="K6" s="33">
        <v>0</v>
      </c>
      <c r="L6" s="34"/>
    </row>
    <row r="7" customFormat="1" ht="14.3" customHeight="1" spans="1:12">
      <c r="A7" s="29" t="s">
        <v>74</v>
      </c>
      <c r="B7" s="29"/>
      <c r="C7" s="29"/>
      <c r="D7" s="29" t="s">
        <v>75</v>
      </c>
      <c r="E7" s="30">
        <f>F7+G7</f>
        <v>470.06</v>
      </c>
      <c r="F7" s="30">
        <f>F8</f>
        <v>48.89</v>
      </c>
      <c r="G7" s="30">
        <f>G8</f>
        <v>421.17</v>
      </c>
      <c r="H7" s="30">
        <v>0</v>
      </c>
      <c r="I7" s="30">
        <v>0</v>
      </c>
      <c r="J7" s="30">
        <v>0</v>
      </c>
      <c r="K7" s="30">
        <v>0</v>
      </c>
      <c r="L7" s="34"/>
    </row>
    <row r="8" customFormat="1" ht="14.3" customHeight="1" spans="1:12">
      <c r="A8" s="29"/>
      <c r="B8" s="29" t="s">
        <v>76</v>
      </c>
      <c r="C8" s="29"/>
      <c r="D8" s="29" t="s">
        <v>77</v>
      </c>
      <c r="E8" s="30">
        <f t="shared" si="0"/>
        <v>470.06</v>
      </c>
      <c r="F8" s="35">
        <f>F9+F10+F11</f>
        <v>48.89</v>
      </c>
      <c r="G8" s="35">
        <f>G9+G10+G11</f>
        <v>421.17</v>
      </c>
      <c r="H8" s="30">
        <v>0</v>
      </c>
      <c r="I8" s="30">
        <v>0</v>
      </c>
      <c r="J8" s="30">
        <v>0</v>
      </c>
      <c r="K8" s="30">
        <v>0</v>
      </c>
      <c r="L8" s="34"/>
    </row>
    <row r="9" customFormat="1" ht="14.3" customHeight="1" spans="1:12">
      <c r="A9" s="29"/>
      <c r="B9" s="31"/>
      <c r="C9" s="29" t="s">
        <v>78</v>
      </c>
      <c r="D9" s="36" t="s">
        <v>79</v>
      </c>
      <c r="E9" s="30">
        <f t="shared" si="0"/>
        <v>188.17</v>
      </c>
      <c r="F9" s="39">
        <v>19</v>
      </c>
      <c r="G9" s="37">
        <v>169.17</v>
      </c>
      <c r="H9" s="30">
        <v>0</v>
      </c>
      <c r="I9" s="30">
        <v>0</v>
      </c>
      <c r="J9" s="30">
        <v>0</v>
      </c>
      <c r="K9" s="30">
        <v>0</v>
      </c>
      <c r="L9" s="34"/>
    </row>
    <row r="10" customFormat="1" ht="14.3" customHeight="1" spans="1:12">
      <c r="A10" s="29"/>
      <c r="B10" s="38"/>
      <c r="C10" s="29" t="s">
        <v>80</v>
      </c>
      <c r="D10" s="36" t="s">
        <v>81</v>
      </c>
      <c r="E10" s="30">
        <f t="shared" si="0"/>
        <v>281.89</v>
      </c>
      <c r="F10" s="39">
        <v>29.89</v>
      </c>
      <c r="G10" s="37">
        <v>252</v>
      </c>
      <c r="H10" s="30">
        <v>0</v>
      </c>
      <c r="I10" s="30">
        <v>0</v>
      </c>
      <c r="J10" s="30">
        <v>0</v>
      </c>
      <c r="K10" s="30">
        <v>0</v>
      </c>
      <c r="L10" s="34"/>
    </row>
    <row r="11" customFormat="1" ht="14.3" customHeight="1" spans="1:12">
      <c r="A11" s="29"/>
      <c r="B11" s="32"/>
      <c r="C11" s="29">
        <v>2019999</v>
      </c>
      <c r="D11" s="36" t="s">
        <v>82</v>
      </c>
      <c r="E11" s="30">
        <f t="shared" si="0"/>
        <v>0</v>
      </c>
      <c r="F11" s="39"/>
      <c r="G11" s="37"/>
      <c r="H11" s="30">
        <v>0</v>
      </c>
      <c r="I11" s="30">
        <v>0</v>
      </c>
      <c r="J11" s="30">
        <v>0</v>
      </c>
      <c r="K11" s="30">
        <v>0</v>
      </c>
      <c r="L11" s="34"/>
    </row>
    <row r="12" customFormat="1" spans="1:12">
      <c r="A12" s="29" t="s">
        <v>83</v>
      </c>
      <c r="B12" s="29"/>
      <c r="C12" s="29"/>
      <c r="D12" s="29" t="s">
        <v>84</v>
      </c>
      <c r="E12" s="30">
        <f t="shared" si="0"/>
        <v>27.65</v>
      </c>
      <c r="F12" s="30">
        <f>F13+F16</f>
        <v>0.09</v>
      </c>
      <c r="G12" s="30">
        <f>G13+G16</f>
        <v>27.56</v>
      </c>
      <c r="H12" s="30">
        <v>0</v>
      </c>
      <c r="I12" s="30">
        <v>0</v>
      </c>
      <c r="J12" s="30">
        <v>0</v>
      </c>
      <c r="K12" s="30">
        <v>0</v>
      </c>
      <c r="L12" s="34"/>
    </row>
    <row r="13" customFormat="1" spans="1:12">
      <c r="A13" s="29"/>
      <c r="B13" s="29" t="s">
        <v>85</v>
      </c>
      <c r="C13" s="29"/>
      <c r="D13" s="29" t="s">
        <v>86</v>
      </c>
      <c r="E13" s="30">
        <f t="shared" si="0"/>
        <v>26.19</v>
      </c>
      <c r="F13" s="35">
        <f>F14+F15</f>
        <v>0.09</v>
      </c>
      <c r="G13" s="35">
        <f>G14+G15</f>
        <v>26.1</v>
      </c>
      <c r="H13" s="30">
        <v>0</v>
      </c>
      <c r="I13" s="30">
        <v>0</v>
      </c>
      <c r="J13" s="30">
        <v>0</v>
      </c>
      <c r="K13" s="30">
        <v>0</v>
      </c>
      <c r="L13" s="34"/>
    </row>
    <row r="14" customFormat="1" spans="1:12">
      <c r="A14" s="29"/>
      <c r="B14" s="31"/>
      <c r="C14" s="29" t="s">
        <v>87</v>
      </c>
      <c r="D14" s="36" t="s">
        <v>88</v>
      </c>
      <c r="E14" s="30">
        <f t="shared" si="0"/>
        <v>21.35</v>
      </c>
      <c r="F14" s="39">
        <v>0.09</v>
      </c>
      <c r="G14" s="39">
        <v>21.26</v>
      </c>
      <c r="H14" s="30">
        <v>0</v>
      </c>
      <c r="I14" s="30">
        <v>0</v>
      </c>
      <c r="J14" s="30">
        <v>0</v>
      </c>
      <c r="K14" s="30">
        <v>0</v>
      </c>
      <c r="L14" s="34"/>
    </row>
    <row r="15" customFormat="1" spans="1:12">
      <c r="A15" s="29"/>
      <c r="B15" s="32"/>
      <c r="C15" s="29" t="s">
        <v>89</v>
      </c>
      <c r="D15" s="36" t="s">
        <v>90</v>
      </c>
      <c r="E15" s="30">
        <f t="shared" si="0"/>
        <v>4.84</v>
      </c>
      <c r="F15" s="39"/>
      <c r="G15" s="39">
        <v>4.84</v>
      </c>
      <c r="H15" s="30"/>
      <c r="I15" s="30"/>
      <c r="J15" s="30"/>
      <c r="K15" s="30"/>
      <c r="L15" s="34"/>
    </row>
    <row r="16" customFormat="1" spans="1:12">
      <c r="A16" s="29"/>
      <c r="B16" s="29">
        <v>20899</v>
      </c>
      <c r="C16" s="29"/>
      <c r="D16" s="29" t="s">
        <v>91</v>
      </c>
      <c r="E16" s="30">
        <f t="shared" si="0"/>
        <v>1.46</v>
      </c>
      <c r="F16" s="35">
        <f>F17</f>
        <v>0</v>
      </c>
      <c r="G16" s="35">
        <f>G17</f>
        <v>1.46</v>
      </c>
      <c r="H16" s="30">
        <v>0</v>
      </c>
      <c r="I16" s="30">
        <v>0</v>
      </c>
      <c r="J16" s="30">
        <v>0</v>
      </c>
      <c r="K16" s="30">
        <v>0</v>
      </c>
      <c r="L16" s="34"/>
    </row>
    <row r="17" customFormat="1" spans="1:12">
      <c r="A17" s="29"/>
      <c r="B17" s="29"/>
      <c r="C17" s="29">
        <v>2089999</v>
      </c>
      <c r="D17" s="36" t="s">
        <v>92</v>
      </c>
      <c r="E17" s="30">
        <f t="shared" si="0"/>
        <v>1.46</v>
      </c>
      <c r="F17" s="39"/>
      <c r="G17" s="37">
        <v>1.46</v>
      </c>
      <c r="H17" s="30">
        <v>0</v>
      </c>
      <c r="I17" s="30">
        <v>0</v>
      </c>
      <c r="J17" s="30">
        <v>0</v>
      </c>
      <c r="K17" s="30">
        <v>0</v>
      </c>
      <c r="L17" s="34"/>
    </row>
    <row r="18" customFormat="1" spans="1:12">
      <c r="A18" s="29" t="s">
        <v>93</v>
      </c>
      <c r="B18" s="29"/>
      <c r="C18" s="29"/>
      <c r="D18" s="29" t="s">
        <v>94</v>
      </c>
      <c r="E18" s="30">
        <f t="shared" si="0"/>
        <v>13.46</v>
      </c>
      <c r="F18" s="30">
        <f>F19</f>
        <v>0</v>
      </c>
      <c r="G18" s="30">
        <f>G19</f>
        <v>13.46</v>
      </c>
      <c r="H18" s="30">
        <v>0</v>
      </c>
      <c r="I18" s="30">
        <v>0</v>
      </c>
      <c r="J18" s="30">
        <v>0</v>
      </c>
      <c r="K18" s="30">
        <v>0</v>
      </c>
      <c r="L18" s="34"/>
    </row>
    <row r="19" customFormat="1" spans="1:12">
      <c r="A19" s="29"/>
      <c r="B19" s="29" t="s">
        <v>95</v>
      </c>
      <c r="C19" s="29"/>
      <c r="D19" s="29" t="s">
        <v>96</v>
      </c>
      <c r="E19" s="30">
        <f t="shared" si="0"/>
        <v>13.46</v>
      </c>
      <c r="F19" s="35">
        <f>F20+F21</f>
        <v>0</v>
      </c>
      <c r="G19" s="35">
        <f>G20+G21</f>
        <v>13.46</v>
      </c>
      <c r="H19" s="30">
        <v>0</v>
      </c>
      <c r="I19" s="30">
        <v>0</v>
      </c>
      <c r="J19" s="30">
        <v>0</v>
      </c>
      <c r="K19" s="30">
        <v>0</v>
      </c>
      <c r="L19" s="34"/>
    </row>
    <row r="20" customFormat="1" spans="1:12">
      <c r="A20" s="29"/>
      <c r="B20" s="29"/>
      <c r="C20" s="29" t="s">
        <v>97</v>
      </c>
      <c r="D20" s="36" t="s">
        <v>98</v>
      </c>
      <c r="E20" s="30">
        <f t="shared" si="0"/>
        <v>9.45</v>
      </c>
      <c r="F20" s="39"/>
      <c r="G20" s="37">
        <v>9.45</v>
      </c>
      <c r="H20" s="30">
        <v>0</v>
      </c>
      <c r="I20" s="30">
        <v>0</v>
      </c>
      <c r="J20" s="30">
        <v>0</v>
      </c>
      <c r="K20" s="30">
        <v>0</v>
      </c>
      <c r="L20" s="34"/>
    </row>
    <row r="21" customFormat="1" spans="1:12">
      <c r="A21" s="29"/>
      <c r="B21" s="29"/>
      <c r="C21" s="29">
        <v>2101103</v>
      </c>
      <c r="D21" s="36" t="s">
        <v>99</v>
      </c>
      <c r="E21" s="30">
        <f t="shared" si="0"/>
        <v>4.01</v>
      </c>
      <c r="F21" s="39"/>
      <c r="G21" s="37">
        <v>4.01</v>
      </c>
      <c r="H21" s="30">
        <v>0</v>
      </c>
      <c r="I21" s="30">
        <v>0</v>
      </c>
      <c r="J21" s="30">
        <v>0</v>
      </c>
      <c r="K21" s="30">
        <v>0</v>
      </c>
      <c r="L21" s="34"/>
    </row>
    <row r="22" customFormat="1" spans="1:12">
      <c r="A22" s="29">
        <v>216</v>
      </c>
      <c r="B22" s="29"/>
      <c r="C22" s="29"/>
      <c r="D22" s="29" t="s">
        <v>100</v>
      </c>
      <c r="E22" s="30">
        <f t="shared" si="0"/>
        <v>13.77</v>
      </c>
      <c r="F22" s="30">
        <f>F23</f>
        <v>13.77</v>
      </c>
      <c r="G22" s="30">
        <f>G23</f>
        <v>0</v>
      </c>
      <c r="H22" s="30">
        <v>0</v>
      </c>
      <c r="I22" s="30">
        <v>0</v>
      </c>
      <c r="J22" s="30">
        <v>0</v>
      </c>
      <c r="K22" s="30">
        <v>0</v>
      </c>
      <c r="L22" s="34"/>
    </row>
    <row r="23" customFormat="1" spans="1:12">
      <c r="A23" s="29"/>
      <c r="B23" s="29">
        <v>21699</v>
      </c>
      <c r="C23" s="29"/>
      <c r="D23" s="29" t="s">
        <v>101</v>
      </c>
      <c r="E23" s="30">
        <f t="shared" si="0"/>
        <v>13.77</v>
      </c>
      <c r="F23" s="35">
        <f>F24</f>
        <v>13.77</v>
      </c>
      <c r="G23" s="35">
        <f>G24</f>
        <v>0</v>
      </c>
      <c r="H23" s="30">
        <v>0</v>
      </c>
      <c r="I23" s="30">
        <v>0</v>
      </c>
      <c r="J23" s="30">
        <v>0</v>
      </c>
      <c r="K23" s="30">
        <v>0</v>
      </c>
      <c r="L23" s="34"/>
    </row>
    <row r="24" customFormat="1" spans="1:12">
      <c r="A24" s="29"/>
      <c r="B24" s="29"/>
      <c r="C24" s="29">
        <v>2169999</v>
      </c>
      <c r="D24" s="36" t="s">
        <v>102</v>
      </c>
      <c r="E24" s="30">
        <f t="shared" si="0"/>
        <v>13.77</v>
      </c>
      <c r="F24" s="39">
        <v>13.77</v>
      </c>
      <c r="G24" s="37">
        <v>0</v>
      </c>
      <c r="H24" s="30">
        <v>0</v>
      </c>
      <c r="I24" s="30">
        <v>0</v>
      </c>
      <c r="J24" s="30">
        <v>0</v>
      </c>
      <c r="K24" s="30">
        <v>0</v>
      </c>
      <c r="L24" s="34"/>
    </row>
    <row r="25" customFormat="1" spans="1:12">
      <c r="A25" s="29" t="s">
        <v>103</v>
      </c>
      <c r="B25" s="29"/>
      <c r="C25" s="29"/>
      <c r="D25" s="29" t="s">
        <v>104</v>
      </c>
      <c r="E25" s="30">
        <f>F25+G25</f>
        <v>44.3</v>
      </c>
      <c r="F25" s="30">
        <f>F26</f>
        <v>0</v>
      </c>
      <c r="G25" s="30">
        <f>G26</f>
        <v>44.3</v>
      </c>
      <c r="H25" s="30">
        <v>0</v>
      </c>
      <c r="I25" s="30">
        <v>0</v>
      </c>
      <c r="J25" s="30">
        <v>0</v>
      </c>
      <c r="K25" s="30">
        <v>0</v>
      </c>
      <c r="L25" s="34"/>
    </row>
    <row r="26" customFormat="1" spans="1:12">
      <c r="A26" s="29"/>
      <c r="B26" s="29" t="s">
        <v>105</v>
      </c>
      <c r="C26" s="29"/>
      <c r="D26" s="29" t="s">
        <v>106</v>
      </c>
      <c r="E26" s="30">
        <f>F26+G26</f>
        <v>44.3</v>
      </c>
      <c r="F26" s="35">
        <f>F27+F28</f>
        <v>0</v>
      </c>
      <c r="G26" s="35">
        <f>G27+G28</f>
        <v>44.3</v>
      </c>
      <c r="H26" s="30">
        <v>0</v>
      </c>
      <c r="I26" s="30">
        <v>0</v>
      </c>
      <c r="J26" s="30">
        <v>0</v>
      </c>
      <c r="K26" s="30">
        <v>0</v>
      </c>
      <c r="L26" s="34"/>
    </row>
    <row r="27" customFormat="1" spans="1:12">
      <c r="A27" s="29"/>
      <c r="B27" s="29"/>
      <c r="C27" s="29" t="s">
        <v>107</v>
      </c>
      <c r="D27" s="36" t="s">
        <v>108</v>
      </c>
      <c r="E27" s="30">
        <f>F27+G27</f>
        <v>19.58</v>
      </c>
      <c r="F27" s="39"/>
      <c r="G27" s="37">
        <v>19.58</v>
      </c>
      <c r="H27" s="30">
        <v>0</v>
      </c>
      <c r="I27" s="30">
        <v>0</v>
      </c>
      <c r="J27" s="30">
        <v>0</v>
      </c>
      <c r="K27" s="30">
        <v>0</v>
      </c>
      <c r="L27" s="34"/>
    </row>
    <row r="28" customFormat="1" spans="1:12">
      <c r="A28" s="29"/>
      <c r="B28" s="29"/>
      <c r="C28" s="29" t="s">
        <v>109</v>
      </c>
      <c r="D28" s="36" t="s">
        <v>110</v>
      </c>
      <c r="E28" s="30">
        <f>F28+G28</f>
        <v>24.72</v>
      </c>
      <c r="F28" s="39"/>
      <c r="G28" s="37">
        <v>24.72</v>
      </c>
      <c r="H28" s="30">
        <v>0</v>
      </c>
      <c r="I28" s="30">
        <v>0</v>
      </c>
      <c r="J28" s="30">
        <v>0</v>
      </c>
      <c r="K28" s="30">
        <v>0</v>
      </c>
      <c r="L28" s="34"/>
    </row>
  </sheetData>
  <mergeCells count="20">
    <mergeCell ref="A2:L2"/>
    <mergeCell ref="A4:C4"/>
    <mergeCell ref="A8:A11"/>
    <mergeCell ref="A13:A17"/>
    <mergeCell ref="A19:A21"/>
    <mergeCell ref="A23:A24"/>
    <mergeCell ref="A26:A28"/>
    <mergeCell ref="B9:B11"/>
    <mergeCell ref="B14:B15"/>
    <mergeCell ref="B20:B21"/>
    <mergeCell ref="B27:B28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F34" sqref="F34"/>
    </sheetView>
  </sheetViews>
  <sheetFormatPr defaultColWidth="10" defaultRowHeight="13.5"/>
  <cols>
    <col min="1" max="3" width="7.69166666666667" customWidth="1"/>
    <col min="4" max="4" width="30.775" customWidth="1"/>
    <col min="5" max="5" width="17.95" customWidth="1"/>
    <col min="6" max="9" width="15.3833333333333" customWidth="1"/>
    <col min="10" max="10" width="12.8166666666667" customWidth="1"/>
  </cols>
  <sheetData>
    <row r="1" spans="1:1">
      <c r="A1" t="s">
        <v>111</v>
      </c>
    </row>
    <row r="2" customFormat="1" ht="22.75" customHeight="1" spans="1:10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</row>
    <row r="3" customFormat="1" ht="15.65" customHeight="1" spans="10:10">
      <c r="J3" s="2" t="s">
        <v>9</v>
      </c>
    </row>
    <row r="4" customFormat="1" ht="22.6" customHeight="1" spans="1:10">
      <c r="A4" s="25" t="s">
        <v>62</v>
      </c>
      <c r="B4" s="25"/>
      <c r="C4" s="25"/>
      <c r="D4" s="25" t="s">
        <v>63</v>
      </c>
      <c r="E4" s="25" t="s">
        <v>64</v>
      </c>
      <c r="F4" s="25" t="s">
        <v>113</v>
      </c>
      <c r="G4" s="25" t="s">
        <v>114</v>
      </c>
      <c r="H4" s="25" t="s">
        <v>115</v>
      </c>
      <c r="I4" s="25" t="s">
        <v>116</v>
      </c>
      <c r="J4" s="25" t="s">
        <v>70</v>
      </c>
    </row>
    <row r="5" customFormat="1" ht="22.6" customHeight="1" spans="1:10">
      <c r="A5" s="25" t="s">
        <v>71</v>
      </c>
      <c r="B5" s="25" t="s">
        <v>72</v>
      </c>
      <c r="C5" s="25" t="s">
        <v>73</v>
      </c>
      <c r="D5" s="25"/>
      <c r="E5" s="25"/>
      <c r="F5" s="25"/>
      <c r="G5" s="25"/>
      <c r="H5" s="25"/>
      <c r="I5" s="25"/>
      <c r="J5" s="25"/>
    </row>
    <row r="6" customFormat="1" ht="14.3" customHeight="1" spans="1:10">
      <c r="A6" s="34"/>
      <c r="B6" s="34"/>
      <c r="C6" s="34"/>
      <c r="D6" s="25" t="s">
        <v>64</v>
      </c>
      <c r="E6" s="33">
        <f>F6+G6</f>
        <v>569.24</v>
      </c>
      <c r="F6" s="33">
        <f>F7+F12+F18+F25</f>
        <v>273.58</v>
      </c>
      <c r="G6" s="33">
        <f>G7+G12+G18+G25+G22</f>
        <v>295.66</v>
      </c>
      <c r="H6" s="41">
        <v>0</v>
      </c>
      <c r="I6" s="41">
        <v>0</v>
      </c>
      <c r="J6" s="34"/>
    </row>
    <row r="7" customFormat="1" ht="14.3" customHeight="1" spans="1:10">
      <c r="A7" s="29" t="s">
        <v>74</v>
      </c>
      <c r="B7" s="29"/>
      <c r="C7" s="29"/>
      <c r="D7" s="29" t="s">
        <v>75</v>
      </c>
      <c r="E7" s="30">
        <f t="shared" ref="E7:E15" si="0">F7+G7</f>
        <v>470.06</v>
      </c>
      <c r="F7" s="30">
        <f>F8</f>
        <v>188.17</v>
      </c>
      <c r="G7" s="30">
        <f>G8</f>
        <v>281.89</v>
      </c>
      <c r="H7" s="30">
        <v>0</v>
      </c>
      <c r="I7" s="30">
        <v>0</v>
      </c>
      <c r="J7" s="34"/>
    </row>
    <row r="8" customFormat="1" ht="14.3" customHeight="1" spans="1:10">
      <c r="A8" s="29"/>
      <c r="B8" s="29" t="s">
        <v>76</v>
      </c>
      <c r="C8" s="29"/>
      <c r="D8" s="29" t="s">
        <v>77</v>
      </c>
      <c r="E8" s="30">
        <f t="shared" si="0"/>
        <v>470.06</v>
      </c>
      <c r="F8" s="35">
        <f>F9+F10+F11</f>
        <v>188.17</v>
      </c>
      <c r="G8" s="35">
        <f>G9+G10+G11</f>
        <v>281.89</v>
      </c>
      <c r="H8" s="30">
        <v>0</v>
      </c>
      <c r="I8" s="30">
        <v>0</v>
      </c>
      <c r="J8" s="34"/>
    </row>
    <row r="9" customFormat="1" ht="14.3" customHeight="1" spans="1:10">
      <c r="A9" s="29"/>
      <c r="B9" s="31"/>
      <c r="C9" s="29" t="s">
        <v>78</v>
      </c>
      <c r="D9" s="36" t="s">
        <v>79</v>
      </c>
      <c r="E9" s="30">
        <f t="shared" si="0"/>
        <v>188.17</v>
      </c>
      <c r="F9" s="39">
        <v>188.17</v>
      </c>
      <c r="G9" s="37"/>
      <c r="H9" s="30">
        <v>0</v>
      </c>
      <c r="I9" s="30">
        <v>0</v>
      </c>
      <c r="J9" s="34"/>
    </row>
    <row r="10" customFormat="1" ht="14.3" customHeight="1" spans="1:10">
      <c r="A10" s="29"/>
      <c r="B10" s="38"/>
      <c r="C10" s="29" t="s">
        <v>80</v>
      </c>
      <c r="D10" s="36" t="s">
        <v>81</v>
      </c>
      <c r="E10" s="30">
        <f t="shared" si="0"/>
        <v>281.89</v>
      </c>
      <c r="F10" s="39"/>
      <c r="G10" s="37">
        <v>281.89</v>
      </c>
      <c r="H10" s="30">
        <v>0</v>
      </c>
      <c r="I10" s="30">
        <v>0</v>
      </c>
      <c r="J10" s="34"/>
    </row>
    <row r="11" customFormat="1" ht="14.3" customHeight="1" spans="1:10">
      <c r="A11" s="29"/>
      <c r="B11" s="32"/>
      <c r="C11" s="29">
        <v>2019999</v>
      </c>
      <c r="D11" s="36" t="s">
        <v>82</v>
      </c>
      <c r="E11" s="30">
        <f t="shared" si="0"/>
        <v>0</v>
      </c>
      <c r="F11" s="39"/>
      <c r="G11" s="37"/>
      <c r="H11" s="30">
        <v>0</v>
      </c>
      <c r="I11" s="30">
        <v>0</v>
      </c>
      <c r="J11" s="34"/>
    </row>
    <row r="12" customFormat="1" spans="1:10">
      <c r="A12" s="29" t="s">
        <v>83</v>
      </c>
      <c r="B12" s="29"/>
      <c r="C12" s="29"/>
      <c r="D12" s="29" t="s">
        <v>84</v>
      </c>
      <c r="E12" s="30">
        <f t="shared" si="0"/>
        <v>27.65</v>
      </c>
      <c r="F12" s="30">
        <f>F13+F16</f>
        <v>27.65</v>
      </c>
      <c r="G12" s="30">
        <f>G13+G16</f>
        <v>0</v>
      </c>
      <c r="H12" s="30">
        <v>0</v>
      </c>
      <c r="I12" s="30">
        <v>0</v>
      </c>
      <c r="J12" s="34"/>
    </row>
    <row r="13" customFormat="1" spans="1:10">
      <c r="A13" s="29"/>
      <c r="B13" s="29" t="s">
        <v>85</v>
      </c>
      <c r="C13" s="29"/>
      <c r="D13" s="29" t="s">
        <v>86</v>
      </c>
      <c r="E13" s="30">
        <f t="shared" si="0"/>
        <v>26.19</v>
      </c>
      <c r="F13" s="35">
        <f>F14+F15</f>
        <v>26.19</v>
      </c>
      <c r="G13" s="35">
        <f>G14+G15</f>
        <v>0</v>
      </c>
      <c r="H13" s="30">
        <v>0</v>
      </c>
      <c r="I13" s="30">
        <v>0</v>
      </c>
      <c r="J13" s="34"/>
    </row>
    <row r="14" customFormat="1" spans="1:10">
      <c r="A14" s="29"/>
      <c r="B14" s="31"/>
      <c r="C14" s="29" t="s">
        <v>87</v>
      </c>
      <c r="D14" s="36" t="s">
        <v>88</v>
      </c>
      <c r="E14" s="30">
        <f t="shared" si="0"/>
        <v>21.35</v>
      </c>
      <c r="F14" s="39">
        <v>21.35</v>
      </c>
      <c r="G14" s="39"/>
      <c r="H14" s="30">
        <v>0</v>
      </c>
      <c r="I14" s="30">
        <v>0</v>
      </c>
      <c r="J14" s="34"/>
    </row>
    <row r="15" customFormat="1" spans="1:10">
      <c r="A15" s="29"/>
      <c r="B15" s="32"/>
      <c r="C15" s="29" t="s">
        <v>89</v>
      </c>
      <c r="D15" s="36" t="s">
        <v>90</v>
      </c>
      <c r="E15" s="30">
        <f t="shared" si="0"/>
        <v>4.84</v>
      </c>
      <c r="F15" s="39">
        <v>4.84</v>
      </c>
      <c r="G15" s="39"/>
      <c r="H15" s="30"/>
      <c r="I15" s="30"/>
      <c r="J15" s="34"/>
    </row>
    <row r="16" customFormat="1" spans="1:10">
      <c r="A16" s="29"/>
      <c r="B16" s="29">
        <v>20899</v>
      </c>
      <c r="C16" s="29"/>
      <c r="D16" s="29" t="s">
        <v>91</v>
      </c>
      <c r="E16" s="30">
        <f t="shared" ref="E16:E25" si="1">F16+G16</f>
        <v>1.46</v>
      </c>
      <c r="F16" s="35">
        <f>F17</f>
        <v>1.46</v>
      </c>
      <c r="G16" s="35">
        <f>G17</f>
        <v>0</v>
      </c>
      <c r="H16" s="30">
        <v>0</v>
      </c>
      <c r="I16" s="30">
        <v>0</v>
      </c>
      <c r="J16" s="34"/>
    </row>
    <row r="17" customFormat="1" spans="1:10">
      <c r="A17" s="29"/>
      <c r="B17" s="29"/>
      <c r="C17" s="29">
        <v>2089999</v>
      </c>
      <c r="D17" s="36" t="s">
        <v>92</v>
      </c>
      <c r="E17" s="30">
        <f t="shared" si="1"/>
        <v>1.46</v>
      </c>
      <c r="F17" s="39">
        <v>1.46</v>
      </c>
      <c r="G17" s="37"/>
      <c r="H17" s="30">
        <v>0</v>
      </c>
      <c r="I17" s="30">
        <v>0</v>
      </c>
      <c r="J17" s="34"/>
    </row>
    <row r="18" customFormat="1" spans="1:10">
      <c r="A18" s="29" t="s">
        <v>93</v>
      </c>
      <c r="B18" s="29"/>
      <c r="C18" s="29"/>
      <c r="D18" s="29" t="s">
        <v>94</v>
      </c>
      <c r="E18" s="30">
        <f t="shared" si="1"/>
        <v>13.46</v>
      </c>
      <c r="F18" s="30">
        <f t="shared" ref="F18:F23" si="2">F19</f>
        <v>13.46</v>
      </c>
      <c r="G18" s="30">
        <f t="shared" ref="G18:G23" si="3">G19</f>
        <v>0</v>
      </c>
      <c r="H18" s="30">
        <v>0</v>
      </c>
      <c r="I18" s="30">
        <v>0</v>
      </c>
      <c r="J18" s="34"/>
    </row>
    <row r="19" customFormat="1" spans="1:10">
      <c r="A19" s="29"/>
      <c r="B19" s="29" t="s">
        <v>95</v>
      </c>
      <c r="C19" s="29"/>
      <c r="D19" s="29" t="s">
        <v>96</v>
      </c>
      <c r="E19" s="30">
        <f t="shared" si="1"/>
        <v>13.46</v>
      </c>
      <c r="F19" s="35">
        <f>F20+F21</f>
        <v>13.46</v>
      </c>
      <c r="G19" s="35">
        <f>G20+G21</f>
        <v>0</v>
      </c>
      <c r="H19" s="30">
        <v>0</v>
      </c>
      <c r="I19" s="30">
        <v>0</v>
      </c>
      <c r="J19" s="34"/>
    </row>
    <row r="20" customFormat="1" spans="1:10">
      <c r="A20" s="29"/>
      <c r="B20" s="29"/>
      <c r="C20" s="29" t="s">
        <v>97</v>
      </c>
      <c r="D20" s="36" t="s">
        <v>98</v>
      </c>
      <c r="E20" s="30">
        <f t="shared" si="1"/>
        <v>9.45</v>
      </c>
      <c r="F20" s="37">
        <v>9.45</v>
      </c>
      <c r="G20" s="37"/>
      <c r="H20" s="30">
        <v>0</v>
      </c>
      <c r="I20" s="30">
        <v>0</v>
      </c>
      <c r="J20" s="34"/>
    </row>
    <row r="21" customFormat="1" spans="1:10">
      <c r="A21" s="29"/>
      <c r="B21" s="29"/>
      <c r="C21" s="29">
        <v>2101103</v>
      </c>
      <c r="D21" s="36" t="s">
        <v>99</v>
      </c>
      <c r="E21" s="30">
        <f t="shared" si="1"/>
        <v>4.01</v>
      </c>
      <c r="F21" s="37">
        <v>4.01</v>
      </c>
      <c r="G21" s="37"/>
      <c r="H21" s="30">
        <v>0</v>
      </c>
      <c r="I21" s="30">
        <v>0</v>
      </c>
      <c r="J21" s="34"/>
    </row>
    <row r="22" customFormat="1" spans="1:10">
      <c r="A22" s="29">
        <v>216</v>
      </c>
      <c r="B22" s="29"/>
      <c r="C22" s="29"/>
      <c r="D22" s="29" t="s">
        <v>100</v>
      </c>
      <c r="E22" s="30">
        <f t="shared" si="1"/>
        <v>13.77</v>
      </c>
      <c r="F22" s="30">
        <f t="shared" si="2"/>
        <v>0</v>
      </c>
      <c r="G22" s="30">
        <f t="shared" si="3"/>
        <v>13.77</v>
      </c>
      <c r="H22" s="30">
        <v>0</v>
      </c>
      <c r="I22" s="30">
        <v>0</v>
      </c>
      <c r="J22" s="34"/>
    </row>
    <row r="23" customFormat="1" spans="1:10">
      <c r="A23" s="29"/>
      <c r="B23" s="29">
        <v>21699</v>
      </c>
      <c r="C23" s="29"/>
      <c r="D23" s="29" t="s">
        <v>101</v>
      </c>
      <c r="E23" s="30">
        <f t="shared" si="1"/>
        <v>13.77</v>
      </c>
      <c r="F23" s="35">
        <f t="shared" si="2"/>
        <v>0</v>
      </c>
      <c r="G23" s="35">
        <f t="shared" si="3"/>
        <v>13.77</v>
      </c>
      <c r="H23" s="30">
        <v>0</v>
      </c>
      <c r="I23" s="30">
        <v>0</v>
      </c>
      <c r="J23" s="34"/>
    </row>
    <row r="24" customFormat="1" spans="1:10">
      <c r="A24" s="29"/>
      <c r="B24" s="29"/>
      <c r="C24" s="29">
        <v>2169999</v>
      </c>
      <c r="D24" s="36" t="s">
        <v>102</v>
      </c>
      <c r="E24" s="30">
        <f t="shared" si="1"/>
        <v>13.77</v>
      </c>
      <c r="F24" s="39">
        <v>0</v>
      </c>
      <c r="G24" s="37">
        <v>13.77</v>
      </c>
      <c r="H24" s="30">
        <v>0</v>
      </c>
      <c r="I24" s="30">
        <v>0</v>
      </c>
      <c r="J24" s="34"/>
    </row>
    <row r="25" customFormat="1" spans="1:10">
      <c r="A25" s="29" t="s">
        <v>103</v>
      </c>
      <c r="B25" s="29"/>
      <c r="C25" s="29"/>
      <c r="D25" s="29" t="s">
        <v>104</v>
      </c>
      <c r="E25" s="30">
        <f>F25+G25</f>
        <v>44.3</v>
      </c>
      <c r="F25" s="30">
        <f>F26</f>
        <v>44.3</v>
      </c>
      <c r="G25" s="30">
        <f>G26</f>
        <v>0</v>
      </c>
      <c r="H25" s="30">
        <v>0</v>
      </c>
      <c r="I25" s="30">
        <v>0</v>
      </c>
      <c r="J25" s="34"/>
    </row>
    <row r="26" customFormat="1" spans="1:10">
      <c r="A26" s="29"/>
      <c r="B26" s="29" t="s">
        <v>105</v>
      </c>
      <c r="C26" s="29"/>
      <c r="D26" s="29" t="s">
        <v>106</v>
      </c>
      <c r="E26" s="30">
        <f>F26+G26</f>
        <v>44.3</v>
      </c>
      <c r="F26" s="35">
        <f>F27+F28</f>
        <v>44.3</v>
      </c>
      <c r="G26" s="35">
        <f>G27+G28</f>
        <v>0</v>
      </c>
      <c r="H26" s="30">
        <v>0</v>
      </c>
      <c r="I26" s="30">
        <v>0</v>
      </c>
      <c r="J26" s="34"/>
    </row>
    <row r="27" customFormat="1" spans="1:10">
      <c r="A27" s="29"/>
      <c r="B27" s="29"/>
      <c r="C27" s="29" t="s">
        <v>107</v>
      </c>
      <c r="D27" s="36" t="s">
        <v>108</v>
      </c>
      <c r="E27" s="30">
        <f>F27+G27</f>
        <v>19.58</v>
      </c>
      <c r="F27" s="37">
        <v>19.58</v>
      </c>
      <c r="G27" s="37"/>
      <c r="H27" s="30">
        <v>0</v>
      </c>
      <c r="I27" s="30">
        <v>0</v>
      </c>
      <c r="J27" s="34"/>
    </row>
    <row r="28" customFormat="1" spans="1:10">
      <c r="A28" s="29"/>
      <c r="B28" s="29"/>
      <c r="C28" s="29" t="s">
        <v>109</v>
      </c>
      <c r="D28" s="36" t="s">
        <v>110</v>
      </c>
      <c r="E28" s="30">
        <f>F28+G28</f>
        <v>24.72</v>
      </c>
      <c r="F28" s="37">
        <v>24.72</v>
      </c>
      <c r="G28" s="37"/>
      <c r="H28" s="30">
        <v>0</v>
      </c>
      <c r="I28" s="30">
        <v>0</v>
      </c>
      <c r="J28" s="34"/>
    </row>
  </sheetData>
  <mergeCells count="18">
    <mergeCell ref="A2:J2"/>
    <mergeCell ref="A4:C4"/>
    <mergeCell ref="A8:A11"/>
    <mergeCell ref="A13:A17"/>
    <mergeCell ref="A19:A21"/>
    <mergeCell ref="A23:A24"/>
    <mergeCell ref="A26:A28"/>
    <mergeCell ref="B9:B11"/>
    <mergeCell ref="B14:B15"/>
    <mergeCell ref="B20:B21"/>
    <mergeCell ref="B27:B28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workbookViewId="0">
      <selection activeCell="E14" sqref="E14"/>
    </sheetView>
  </sheetViews>
  <sheetFormatPr defaultColWidth="10" defaultRowHeight="13.5" outlineLevelCol="6"/>
  <cols>
    <col min="1" max="1" width="30.775" customWidth="1"/>
    <col min="2" max="2" width="17.95" customWidth="1"/>
    <col min="3" max="3" width="24" customWidth="1"/>
    <col min="4" max="4" width="11.75" customWidth="1"/>
    <col min="5" max="7" width="15.3833333333333" customWidth="1"/>
  </cols>
  <sheetData>
    <row r="1" spans="1:1">
      <c r="A1" t="s">
        <v>117</v>
      </c>
    </row>
    <row r="2" customFormat="1" ht="22.75" customHeight="1" spans="1:7">
      <c r="A2" s="11" t="s">
        <v>118</v>
      </c>
      <c r="B2" s="11"/>
      <c r="C2" s="11"/>
      <c r="D2" s="11"/>
      <c r="E2" s="11"/>
      <c r="F2" s="11"/>
      <c r="G2" s="11"/>
    </row>
    <row r="3" customFormat="1" ht="15.65" customHeight="1" spans="7:7">
      <c r="G3" s="2" t="s">
        <v>9</v>
      </c>
    </row>
    <row r="4" customFormat="1" ht="35.4" customHeight="1" spans="1:7">
      <c r="A4" s="25" t="s">
        <v>119</v>
      </c>
      <c r="B4" s="25"/>
      <c r="C4" s="25" t="s">
        <v>120</v>
      </c>
      <c r="D4" s="25"/>
      <c r="E4" s="25"/>
      <c r="F4" s="25"/>
      <c r="G4" s="25"/>
    </row>
    <row r="5" customFormat="1" ht="14.3" customHeight="1" spans="1:7">
      <c r="A5" s="25" t="s">
        <v>121</v>
      </c>
      <c r="B5" s="25" t="s">
        <v>13</v>
      </c>
      <c r="C5" s="25" t="s">
        <v>121</v>
      </c>
      <c r="D5" s="25" t="s">
        <v>64</v>
      </c>
      <c r="E5" s="25" t="s">
        <v>122</v>
      </c>
      <c r="F5" s="25" t="s">
        <v>123</v>
      </c>
      <c r="G5" s="25" t="s">
        <v>124</v>
      </c>
    </row>
    <row r="6" customFormat="1" ht="15.65" customHeight="1" spans="1:7">
      <c r="A6" s="34" t="s">
        <v>125</v>
      </c>
      <c r="B6" s="40">
        <v>506.49</v>
      </c>
      <c r="C6" s="12" t="s">
        <v>15</v>
      </c>
      <c r="D6" s="40">
        <v>483.36</v>
      </c>
      <c r="E6" s="40">
        <v>483.36</v>
      </c>
      <c r="F6" s="30"/>
      <c r="G6" s="30"/>
    </row>
    <row r="7" customFormat="1" ht="15.65" customHeight="1" spans="1:7">
      <c r="A7" s="34" t="s">
        <v>126</v>
      </c>
      <c r="B7" s="41"/>
      <c r="C7" s="12" t="s">
        <v>17</v>
      </c>
      <c r="D7" s="40"/>
      <c r="E7" s="40"/>
      <c r="F7" s="30"/>
      <c r="G7" s="30"/>
    </row>
    <row r="8" customFormat="1" ht="15.65" customHeight="1" spans="1:7">
      <c r="A8" s="34" t="s">
        <v>127</v>
      </c>
      <c r="B8" s="30"/>
      <c r="C8" s="12" t="s">
        <v>19</v>
      </c>
      <c r="D8" s="40"/>
      <c r="E8" s="40"/>
      <c r="F8" s="30"/>
      <c r="G8" s="30"/>
    </row>
    <row r="9" customFormat="1" ht="17.05" customHeight="1" spans="1:7">
      <c r="A9" s="34" t="s">
        <v>128</v>
      </c>
      <c r="B9" s="30"/>
      <c r="C9" s="12" t="s">
        <v>21</v>
      </c>
      <c r="D9" s="40"/>
      <c r="E9" s="40"/>
      <c r="F9" s="30"/>
      <c r="G9" s="30"/>
    </row>
    <row r="10" customFormat="1" ht="17.05" customHeight="1" spans="1:7">
      <c r="A10" s="34"/>
      <c r="B10" s="34"/>
      <c r="C10" s="12" t="s">
        <v>23</v>
      </c>
      <c r="D10" s="40"/>
      <c r="E10" s="40"/>
      <c r="F10" s="30"/>
      <c r="G10" s="30"/>
    </row>
    <row r="11" customFormat="1" ht="17.05" customHeight="1" spans="1:7">
      <c r="A11" s="34"/>
      <c r="B11" s="34"/>
      <c r="C11" s="12" t="s">
        <v>25</v>
      </c>
      <c r="D11" s="40"/>
      <c r="E11" s="40"/>
      <c r="F11" s="30"/>
      <c r="G11" s="30"/>
    </row>
    <row r="12" customFormat="1" ht="14.3" customHeight="1" spans="1:7">
      <c r="A12" s="34"/>
      <c r="B12" s="34"/>
      <c r="C12" s="12" t="s">
        <v>27</v>
      </c>
      <c r="D12" s="40"/>
      <c r="E12" s="40"/>
      <c r="F12" s="30"/>
      <c r="G12" s="30"/>
    </row>
    <row r="13" customFormat="1" ht="14.3" customHeight="1" spans="1:7">
      <c r="A13" s="34"/>
      <c r="B13" s="34"/>
      <c r="C13" s="12" t="s">
        <v>29</v>
      </c>
      <c r="D13" s="40">
        <v>27.65</v>
      </c>
      <c r="E13" s="40">
        <v>27.65</v>
      </c>
      <c r="F13" s="30"/>
      <c r="G13" s="30"/>
    </row>
    <row r="14" customFormat="1" ht="14.3" customHeight="1" spans="1:7">
      <c r="A14" s="34"/>
      <c r="B14" s="34"/>
      <c r="C14" s="12" t="s">
        <v>31</v>
      </c>
      <c r="D14" s="40"/>
      <c r="E14" s="40"/>
      <c r="F14" s="30"/>
      <c r="G14" s="30"/>
    </row>
    <row r="15" customFormat="1" ht="14.3" customHeight="1" spans="1:7">
      <c r="A15" s="34"/>
      <c r="B15" s="34"/>
      <c r="C15" s="12" t="s">
        <v>32</v>
      </c>
      <c r="D15" s="40">
        <v>13.46</v>
      </c>
      <c r="E15" s="40">
        <v>13.46</v>
      </c>
      <c r="F15" s="30"/>
      <c r="G15" s="30"/>
    </row>
    <row r="16" customFormat="1" ht="14.3" customHeight="1" spans="1:7">
      <c r="A16" s="34"/>
      <c r="B16" s="34"/>
      <c r="C16" s="12" t="s">
        <v>33</v>
      </c>
      <c r="D16" s="40"/>
      <c r="E16" s="40"/>
      <c r="F16" s="30"/>
      <c r="G16" s="30"/>
    </row>
    <row r="17" customFormat="1" ht="14.3" customHeight="1" spans="1:7">
      <c r="A17" s="34"/>
      <c r="B17" s="34"/>
      <c r="C17" s="12" t="s">
        <v>34</v>
      </c>
      <c r="D17" s="40"/>
      <c r="E17" s="40"/>
      <c r="F17" s="30"/>
      <c r="G17" s="30"/>
    </row>
    <row r="18" customFormat="1" ht="14.3" customHeight="1" spans="1:7">
      <c r="A18" s="34"/>
      <c r="B18" s="34"/>
      <c r="C18" s="12" t="s">
        <v>35</v>
      </c>
      <c r="D18" s="40"/>
      <c r="E18" s="40"/>
      <c r="F18" s="30"/>
      <c r="G18" s="30"/>
    </row>
    <row r="19" customFormat="1" ht="14.3" customHeight="1" spans="1:7">
      <c r="A19" s="34"/>
      <c r="B19" s="34"/>
      <c r="C19" s="12" t="s">
        <v>36</v>
      </c>
      <c r="D19" s="40"/>
      <c r="E19" s="40"/>
      <c r="F19" s="30"/>
      <c r="G19" s="30"/>
    </row>
    <row r="20" customFormat="1" ht="14.3" customHeight="1" spans="1:7">
      <c r="A20" s="34"/>
      <c r="B20" s="34"/>
      <c r="C20" s="12" t="s">
        <v>37</v>
      </c>
      <c r="D20" s="40"/>
      <c r="E20" s="40"/>
      <c r="F20" s="30"/>
      <c r="G20" s="30"/>
    </row>
    <row r="21" customFormat="1" ht="14.3" customHeight="1" spans="1:7">
      <c r="A21" s="34"/>
      <c r="B21" s="34"/>
      <c r="C21" s="12" t="s">
        <v>38</v>
      </c>
      <c r="D21" s="40"/>
      <c r="E21" s="40"/>
      <c r="F21" s="30"/>
      <c r="G21" s="30"/>
    </row>
    <row r="22" customFormat="1" ht="14.3" customHeight="1" spans="1:7">
      <c r="A22" s="34"/>
      <c r="B22" s="34"/>
      <c r="C22" s="12" t="s">
        <v>39</v>
      </c>
      <c r="D22" s="40"/>
      <c r="E22" s="40"/>
      <c r="F22" s="30"/>
      <c r="G22" s="30"/>
    </row>
    <row r="23" customFormat="1" ht="14.3" customHeight="1" spans="1:7">
      <c r="A23" s="34"/>
      <c r="B23" s="34"/>
      <c r="C23" s="12" t="s">
        <v>40</v>
      </c>
      <c r="D23" s="40"/>
      <c r="E23" s="40"/>
      <c r="F23" s="30"/>
      <c r="G23" s="30"/>
    </row>
    <row r="24" customFormat="1" ht="14.3" customHeight="1" spans="1:7">
      <c r="A24" s="34"/>
      <c r="B24" s="34"/>
      <c r="C24" s="12" t="s">
        <v>41</v>
      </c>
      <c r="D24" s="40"/>
      <c r="E24" s="40"/>
      <c r="F24" s="30"/>
      <c r="G24" s="30"/>
    </row>
    <row r="25" customFormat="1" ht="14.3" customHeight="1" spans="1:7">
      <c r="A25" s="34"/>
      <c r="B25" s="34"/>
      <c r="C25" s="12" t="s">
        <v>42</v>
      </c>
      <c r="D25" s="40">
        <v>44.3</v>
      </c>
      <c r="E25" s="40">
        <v>44.3</v>
      </c>
      <c r="F25" s="30"/>
      <c r="G25" s="30"/>
    </row>
    <row r="26" customFormat="1" ht="14.3" customHeight="1" spans="1:7">
      <c r="A26" s="34"/>
      <c r="B26" s="34"/>
      <c r="C26" s="12" t="s">
        <v>43</v>
      </c>
      <c r="D26" s="41"/>
      <c r="E26" s="30"/>
      <c r="F26" s="30"/>
      <c r="G26" s="30"/>
    </row>
    <row r="27" customFormat="1" ht="14.3" customHeight="1" spans="1:7">
      <c r="A27" s="34"/>
      <c r="B27" s="34"/>
      <c r="C27" s="12" t="s">
        <v>44</v>
      </c>
      <c r="D27" s="41"/>
      <c r="E27" s="30"/>
      <c r="F27" s="30"/>
      <c r="G27" s="30"/>
    </row>
    <row r="28" customFormat="1" ht="14.3" customHeight="1" spans="1:7">
      <c r="A28" s="34"/>
      <c r="B28" s="34"/>
      <c r="C28" s="12" t="s">
        <v>45</v>
      </c>
      <c r="D28" s="41"/>
      <c r="E28" s="30"/>
      <c r="F28" s="30"/>
      <c r="G28" s="30"/>
    </row>
    <row r="29" customFormat="1" ht="14.3" customHeight="1" spans="1:7">
      <c r="A29" s="34"/>
      <c r="B29" s="34"/>
      <c r="C29" s="12" t="s">
        <v>46</v>
      </c>
      <c r="D29" s="41"/>
      <c r="E29" s="30"/>
      <c r="F29" s="30"/>
      <c r="G29" s="30"/>
    </row>
    <row r="30" customFormat="1" ht="14.3" customHeight="1" spans="1:7">
      <c r="A30" s="34"/>
      <c r="B30" s="34"/>
      <c r="C30" s="12" t="s">
        <v>47</v>
      </c>
      <c r="D30" s="41"/>
      <c r="E30" s="30"/>
      <c r="F30" s="30"/>
      <c r="G30" s="30"/>
    </row>
    <row r="31" customFormat="1" ht="14.3" customHeight="1" spans="1:7">
      <c r="A31" s="34"/>
      <c r="B31" s="34"/>
      <c r="C31" s="12" t="s">
        <v>48</v>
      </c>
      <c r="D31" s="41"/>
      <c r="E31" s="30"/>
      <c r="F31" s="30"/>
      <c r="G31" s="30"/>
    </row>
    <row r="32" customFormat="1" ht="14.3" customHeight="1" spans="1:7">
      <c r="A32" s="34"/>
      <c r="B32" s="34"/>
      <c r="C32" s="12" t="s">
        <v>49</v>
      </c>
      <c r="D32" s="41"/>
      <c r="E32" s="30"/>
      <c r="F32" s="30"/>
      <c r="G32" s="30"/>
    </row>
    <row r="33" customFormat="1" ht="14.3" customHeight="1" spans="1:7">
      <c r="A33" s="34"/>
      <c r="B33" s="34"/>
      <c r="C33" s="12" t="s">
        <v>50</v>
      </c>
      <c r="D33" s="41"/>
      <c r="E33" s="30"/>
      <c r="F33" s="30"/>
      <c r="G33" s="30"/>
    </row>
    <row r="34" customFormat="1" ht="14.3" customHeight="1" spans="1:7">
      <c r="A34" s="34"/>
      <c r="B34" s="34"/>
      <c r="C34" s="12" t="s">
        <v>51</v>
      </c>
      <c r="D34" s="41"/>
      <c r="E34" s="41"/>
      <c r="F34" s="41"/>
      <c r="G34" s="41"/>
    </row>
    <row r="35" customFormat="1" ht="14.3" customHeight="1" spans="1:7">
      <c r="A35" s="34" t="s">
        <v>129</v>
      </c>
      <c r="B35" s="41">
        <f>SUM(B36:B38)</f>
        <v>62.28</v>
      </c>
      <c r="C35" s="12" t="s">
        <v>52</v>
      </c>
      <c r="D35" s="41"/>
      <c r="E35" s="41"/>
      <c r="F35" s="41"/>
      <c r="G35" s="41"/>
    </row>
    <row r="36" customFormat="1" ht="14.3" customHeight="1" spans="1:7">
      <c r="A36" s="34" t="s">
        <v>130</v>
      </c>
      <c r="B36" s="41">
        <v>62.28</v>
      </c>
      <c r="C36" s="34"/>
      <c r="D36" s="34"/>
      <c r="E36" s="34"/>
      <c r="F36" s="34"/>
      <c r="G36" s="34"/>
    </row>
    <row r="37" customFormat="1" ht="14.3" customHeight="1" spans="1:7">
      <c r="A37" s="34" t="s">
        <v>127</v>
      </c>
      <c r="B37" s="41"/>
      <c r="C37" s="25" t="s">
        <v>131</v>
      </c>
      <c r="D37" s="41">
        <f>SUM(D6:D35)</f>
        <v>568.77</v>
      </c>
      <c r="E37" s="41">
        <f>SUM(E6:E35)</f>
        <v>568.77</v>
      </c>
      <c r="F37" s="41"/>
      <c r="G37" s="41"/>
    </row>
    <row r="38" customFormat="1" ht="14.3" customHeight="1" spans="1:7">
      <c r="A38" s="34" t="s">
        <v>128</v>
      </c>
      <c r="B38" s="34"/>
      <c r="C38" s="25" t="s">
        <v>56</v>
      </c>
      <c r="D38" s="42"/>
      <c r="E38" s="42"/>
      <c r="F38" s="42"/>
      <c r="G38" s="42"/>
    </row>
    <row r="39" spans="1:7">
      <c r="A39" s="42"/>
      <c r="B39" s="43"/>
      <c r="C39" s="44"/>
      <c r="D39" s="44"/>
      <c r="E39" s="44"/>
      <c r="F39" s="44"/>
      <c r="G39" s="44"/>
    </row>
    <row r="40" spans="1:7">
      <c r="A40" s="45" t="s">
        <v>132</v>
      </c>
      <c r="B40" s="46">
        <f>B35+B6</f>
        <v>568.77</v>
      </c>
      <c r="C40" s="45" t="s">
        <v>133</v>
      </c>
      <c r="D40" s="41">
        <f>D37+D38</f>
        <v>568.77</v>
      </c>
      <c r="E40" s="41">
        <f>E37+E38</f>
        <v>568.77</v>
      </c>
      <c r="F40" s="8"/>
      <c r="G40" s="8"/>
    </row>
    <row r="41" spans="1:7">
      <c r="A41" s="47" t="s">
        <v>134</v>
      </c>
      <c r="B41" s="48"/>
      <c r="C41" s="48"/>
      <c r="D41" s="48"/>
      <c r="E41" s="48"/>
      <c r="F41" s="48"/>
      <c r="G41" s="48"/>
    </row>
  </sheetData>
  <mergeCells count="4">
    <mergeCell ref="A2:G2"/>
    <mergeCell ref="A4:B4"/>
    <mergeCell ref="C4:G4"/>
    <mergeCell ref="A41:G41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E18" sqref="E18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9.76666666666667" customWidth="1"/>
  </cols>
  <sheetData>
    <row r="1" spans="1:1">
      <c r="A1" t="s">
        <v>135</v>
      </c>
    </row>
    <row r="2" customFormat="1" ht="22.75" customHeight="1" spans="1:8">
      <c r="A2" s="11" t="s">
        <v>136</v>
      </c>
      <c r="B2" s="11"/>
      <c r="C2" s="11"/>
      <c r="D2" s="11"/>
      <c r="E2" s="11"/>
      <c r="F2" s="11"/>
      <c r="G2" s="11"/>
      <c r="H2" s="11"/>
    </row>
    <row r="3" customFormat="1" ht="15.65" customHeight="1" spans="8:8">
      <c r="H3" s="2" t="s">
        <v>9</v>
      </c>
    </row>
    <row r="4" customFormat="1" ht="14.3" customHeight="1" spans="1:8">
      <c r="A4" s="25" t="s">
        <v>62</v>
      </c>
      <c r="B4" s="25"/>
      <c r="C4" s="25"/>
      <c r="D4" s="25" t="s">
        <v>63</v>
      </c>
      <c r="E4" s="25" t="s">
        <v>64</v>
      </c>
      <c r="F4" s="25" t="s">
        <v>113</v>
      </c>
      <c r="G4" s="31" t="s">
        <v>114</v>
      </c>
      <c r="H4" s="25" t="s">
        <v>70</v>
      </c>
    </row>
    <row r="5" customFormat="1" ht="14.3" customHeight="1" spans="1:8">
      <c r="A5" s="25"/>
      <c r="B5" s="25"/>
      <c r="C5" s="25"/>
      <c r="D5" s="25"/>
      <c r="E5" s="25"/>
      <c r="F5" s="25"/>
      <c r="G5" s="32"/>
      <c r="H5" s="25"/>
    </row>
    <row r="6" customFormat="1" ht="14.3" customHeight="1" spans="1:8">
      <c r="A6" s="25" t="s">
        <v>71</v>
      </c>
      <c r="B6" s="25" t="s">
        <v>72</v>
      </c>
      <c r="C6" s="25" t="s">
        <v>73</v>
      </c>
      <c r="D6" s="25" t="s">
        <v>64</v>
      </c>
      <c r="E6" s="33">
        <f>F6+G6</f>
        <v>506.49</v>
      </c>
      <c r="F6" s="33">
        <f>F7+F12+F18+F22</f>
        <v>254.49</v>
      </c>
      <c r="G6" s="33">
        <f>G7+G12+G18+G22</f>
        <v>252</v>
      </c>
      <c r="H6" s="34"/>
    </row>
    <row r="7" spans="1:8">
      <c r="A7" s="29" t="s">
        <v>74</v>
      </c>
      <c r="B7" s="29"/>
      <c r="C7" s="29"/>
      <c r="D7" s="29" t="s">
        <v>75</v>
      </c>
      <c r="E7" s="30">
        <f t="shared" ref="E7:E25" si="0">F7+G7</f>
        <v>421.17</v>
      </c>
      <c r="F7" s="30">
        <f>F8</f>
        <v>169.17</v>
      </c>
      <c r="G7" s="30">
        <f>G8</f>
        <v>252</v>
      </c>
      <c r="H7" s="34"/>
    </row>
    <row r="8" spans="1:8">
      <c r="A8" s="29"/>
      <c r="B8" s="29" t="s">
        <v>76</v>
      </c>
      <c r="C8" s="29"/>
      <c r="D8" s="29" t="s">
        <v>77</v>
      </c>
      <c r="E8" s="30">
        <f t="shared" si="0"/>
        <v>421.17</v>
      </c>
      <c r="F8" s="35">
        <f>F9+F10+F11</f>
        <v>169.17</v>
      </c>
      <c r="G8" s="35">
        <f>G9+G10+G11</f>
        <v>252</v>
      </c>
      <c r="H8" s="34"/>
    </row>
    <row r="9" spans="1:8">
      <c r="A9" s="29"/>
      <c r="B9" s="31"/>
      <c r="C9" s="29" t="s">
        <v>78</v>
      </c>
      <c r="D9" s="36" t="s">
        <v>79</v>
      </c>
      <c r="E9" s="30">
        <f t="shared" si="0"/>
        <v>169.17</v>
      </c>
      <c r="F9" s="37">
        <v>169.17</v>
      </c>
      <c r="G9" s="37"/>
      <c r="H9" s="34"/>
    </row>
    <row r="10" spans="1:8">
      <c r="A10" s="29"/>
      <c r="B10" s="38"/>
      <c r="C10" s="29" t="s">
        <v>80</v>
      </c>
      <c r="D10" s="36" t="s">
        <v>81</v>
      </c>
      <c r="E10" s="30">
        <f t="shared" si="0"/>
        <v>252</v>
      </c>
      <c r="F10" s="37"/>
      <c r="G10" s="37">
        <v>252</v>
      </c>
      <c r="H10" s="34"/>
    </row>
    <row r="11" spans="1:8">
      <c r="A11" s="29"/>
      <c r="B11" s="32"/>
      <c r="C11" s="29">
        <v>2019999</v>
      </c>
      <c r="D11" s="36" t="s">
        <v>82</v>
      </c>
      <c r="E11" s="30">
        <f t="shared" si="0"/>
        <v>0</v>
      </c>
      <c r="F11" s="37"/>
      <c r="G11" s="37"/>
      <c r="H11" s="34"/>
    </row>
    <row r="12" spans="1:8">
      <c r="A12" s="29" t="s">
        <v>83</v>
      </c>
      <c r="B12" s="29"/>
      <c r="C12" s="29"/>
      <c r="D12" s="29" t="s">
        <v>84</v>
      </c>
      <c r="E12" s="30">
        <f t="shared" si="0"/>
        <v>27.56</v>
      </c>
      <c r="F12" s="30">
        <f>F13+F16</f>
        <v>27.56</v>
      </c>
      <c r="G12" s="30">
        <f>G13+G16</f>
        <v>0</v>
      </c>
      <c r="H12" s="34"/>
    </row>
    <row r="13" spans="1:8">
      <c r="A13" s="29"/>
      <c r="B13" s="29" t="s">
        <v>85</v>
      </c>
      <c r="C13" s="29"/>
      <c r="D13" s="29" t="s">
        <v>86</v>
      </c>
      <c r="E13" s="30">
        <f t="shared" si="0"/>
        <v>26.1</v>
      </c>
      <c r="F13" s="35">
        <f>F14+F15</f>
        <v>26.1</v>
      </c>
      <c r="G13" s="35">
        <f>G14+G15</f>
        <v>0</v>
      </c>
      <c r="H13" s="34"/>
    </row>
    <row r="14" spans="1:8">
      <c r="A14" s="29"/>
      <c r="B14" s="31"/>
      <c r="C14" s="29" t="s">
        <v>87</v>
      </c>
      <c r="D14" s="36" t="s">
        <v>88</v>
      </c>
      <c r="E14" s="30">
        <f t="shared" si="0"/>
        <v>21.26</v>
      </c>
      <c r="F14" s="39">
        <v>21.26</v>
      </c>
      <c r="G14" s="39"/>
      <c r="H14" s="34"/>
    </row>
    <row r="15" spans="1:8">
      <c r="A15" s="29"/>
      <c r="B15" s="32"/>
      <c r="C15" s="29" t="s">
        <v>89</v>
      </c>
      <c r="D15" s="36" t="s">
        <v>90</v>
      </c>
      <c r="E15" s="30">
        <f t="shared" si="0"/>
        <v>4.84</v>
      </c>
      <c r="F15" s="39">
        <v>4.84</v>
      </c>
      <c r="G15" s="39"/>
      <c r="H15" s="34"/>
    </row>
    <row r="16" spans="1:8">
      <c r="A16" s="29"/>
      <c r="B16" s="29">
        <v>20899</v>
      </c>
      <c r="C16" s="29"/>
      <c r="D16" s="29" t="s">
        <v>91</v>
      </c>
      <c r="E16" s="30">
        <f t="shared" si="0"/>
        <v>1.46</v>
      </c>
      <c r="F16" s="35">
        <f>F17</f>
        <v>1.46</v>
      </c>
      <c r="G16" s="35">
        <f>G17</f>
        <v>0</v>
      </c>
      <c r="H16" s="34"/>
    </row>
    <row r="17" spans="1:8">
      <c r="A17" s="29"/>
      <c r="B17" s="29"/>
      <c r="C17" s="29">
        <v>2089999</v>
      </c>
      <c r="D17" s="36" t="s">
        <v>92</v>
      </c>
      <c r="E17" s="30">
        <f t="shared" si="0"/>
        <v>1.46</v>
      </c>
      <c r="F17" s="37">
        <v>1.46</v>
      </c>
      <c r="G17" s="37"/>
      <c r="H17" s="34"/>
    </row>
    <row r="18" spans="1:8">
      <c r="A18" s="29" t="s">
        <v>93</v>
      </c>
      <c r="B18" s="29"/>
      <c r="C18" s="29"/>
      <c r="D18" s="29" t="s">
        <v>94</v>
      </c>
      <c r="E18" s="30">
        <f t="shared" si="0"/>
        <v>13.46</v>
      </c>
      <c r="F18" s="30">
        <f>F19</f>
        <v>13.46</v>
      </c>
      <c r="G18" s="30">
        <f>G19</f>
        <v>0</v>
      </c>
      <c r="H18" s="34"/>
    </row>
    <row r="19" spans="1:8">
      <c r="A19" s="29"/>
      <c r="B19" s="29" t="s">
        <v>95</v>
      </c>
      <c r="C19" s="29"/>
      <c r="D19" s="29" t="s">
        <v>96</v>
      </c>
      <c r="E19" s="30">
        <f t="shared" si="0"/>
        <v>13.46</v>
      </c>
      <c r="F19" s="35">
        <f>F20+F21</f>
        <v>13.46</v>
      </c>
      <c r="G19" s="35">
        <f>G20+G21</f>
        <v>0</v>
      </c>
      <c r="H19" s="34"/>
    </row>
    <row r="20" spans="1:8">
      <c r="A20" s="29"/>
      <c r="B20" s="29"/>
      <c r="C20" s="29" t="s">
        <v>97</v>
      </c>
      <c r="D20" s="36" t="s">
        <v>98</v>
      </c>
      <c r="E20" s="30">
        <f t="shared" si="0"/>
        <v>9.45</v>
      </c>
      <c r="F20" s="37">
        <v>9.45</v>
      </c>
      <c r="G20" s="37"/>
      <c r="H20" s="34"/>
    </row>
    <row r="21" spans="1:8">
      <c r="A21" s="29"/>
      <c r="B21" s="29"/>
      <c r="C21" s="29">
        <v>2101103</v>
      </c>
      <c r="D21" s="36" t="s">
        <v>99</v>
      </c>
      <c r="E21" s="30">
        <f t="shared" si="0"/>
        <v>4.01</v>
      </c>
      <c r="F21" s="37">
        <v>4.01</v>
      </c>
      <c r="G21" s="37"/>
      <c r="H21" s="34"/>
    </row>
    <row r="22" spans="1:8">
      <c r="A22" s="29" t="s">
        <v>103</v>
      </c>
      <c r="B22" s="29"/>
      <c r="C22" s="29"/>
      <c r="D22" s="29" t="s">
        <v>104</v>
      </c>
      <c r="E22" s="30">
        <f t="shared" si="0"/>
        <v>44.3</v>
      </c>
      <c r="F22" s="30">
        <f>F23</f>
        <v>44.3</v>
      </c>
      <c r="G22" s="30">
        <f>G23</f>
        <v>0</v>
      </c>
      <c r="H22" s="34"/>
    </row>
    <row r="23" spans="1:8">
      <c r="A23" s="29"/>
      <c r="B23" s="29" t="s">
        <v>105</v>
      </c>
      <c r="C23" s="29"/>
      <c r="D23" s="29" t="s">
        <v>106</v>
      </c>
      <c r="E23" s="30">
        <f t="shared" si="0"/>
        <v>44.3</v>
      </c>
      <c r="F23" s="35">
        <f>F24+F25</f>
        <v>44.3</v>
      </c>
      <c r="G23" s="35">
        <f>G24+G25</f>
        <v>0</v>
      </c>
      <c r="H23" s="34"/>
    </row>
    <row r="24" spans="1:8">
      <c r="A24" s="29"/>
      <c r="B24" s="29"/>
      <c r="C24" s="29" t="s">
        <v>107</v>
      </c>
      <c r="D24" s="36" t="s">
        <v>108</v>
      </c>
      <c r="E24" s="30">
        <f t="shared" si="0"/>
        <v>19.58</v>
      </c>
      <c r="F24" s="37">
        <v>19.58</v>
      </c>
      <c r="G24" s="37"/>
      <c r="H24" s="34"/>
    </row>
    <row r="25" spans="1:8">
      <c r="A25" s="29"/>
      <c r="B25" s="29"/>
      <c r="C25" s="29" t="s">
        <v>109</v>
      </c>
      <c r="D25" s="36" t="s">
        <v>110</v>
      </c>
      <c r="E25" s="30">
        <f t="shared" si="0"/>
        <v>24.72</v>
      </c>
      <c r="F25" s="37">
        <v>24.72</v>
      </c>
      <c r="G25" s="37"/>
      <c r="H25" s="34"/>
    </row>
  </sheetData>
  <mergeCells count="15">
    <mergeCell ref="A2:H2"/>
    <mergeCell ref="A8:A11"/>
    <mergeCell ref="A13:A17"/>
    <mergeCell ref="A19:A21"/>
    <mergeCell ref="A23:A25"/>
    <mergeCell ref="B9:B11"/>
    <mergeCell ref="B14:B15"/>
    <mergeCell ref="B20:B21"/>
    <mergeCell ref="B24:B25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B28" sqref="B28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137</v>
      </c>
    </row>
    <row r="2" customFormat="1" ht="28.45" customHeight="1" spans="1:6">
      <c r="A2" s="11" t="s">
        <v>138</v>
      </c>
      <c r="B2" s="11"/>
      <c r="C2" s="11"/>
      <c r="D2" s="11"/>
      <c r="E2" s="11"/>
      <c r="F2" s="11"/>
    </row>
    <row r="3" customFormat="1" ht="17.05" customHeight="1" spans="1:6">
      <c r="A3" s="24"/>
      <c r="B3" s="24"/>
      <c r="C3" s="24"/>
      <c r="D3" s="24"/>
      <c r="E3" s="24"/>
      <c r="F3" s="2" t="s">
        <v>9</v>
      </c>
    </row>
    <row r="4" spans="1:6">
      <c r="A4" s="25" t="s">
        <v>139</v>
      </c>
      <c r="B4" s="25" t="s">
        <v>140</v>
      </c>
      <c r="C4" s="25" t="s">
        <v>141</v>
      </c>
      <c r="D4" s="25" t="s">
        <v>142</v>
      </c>
      <c r="E4" s="26" t="s">
        <v>143</v>
      </c>
      <c r="F4" s="25" t="s">
        <v>141</v>
      </c>
    </row>
    <row r="5" s="23" customFormat="1" spans="1:6">
      <c r="A5" s="25" t="s">
        <v>64</v>
      </c>
      <c r="B5" s="25"/>
      <c r="C5" s="14">
        <f>C6+C27</f>
        <v>254.49</v>
      </c>
      <c r="D5" s="27" t="s">
        <v>64</v>
      </c>
      <c r="E5" s="27"/>
      <c r="F5" s="14">
        <f>F6+F27</f>
        <v>254.49</v>
      </c>
    </row>
    <row r="6" s="23" customFormat="1" spans="1:6">
      <c r="A6" s="28" t="s">
        <v>144</v>
      </c>
      <c r="B6" s="28" t="s">
        <v>145</v>
      </c>
      <c r="C6" s="14">
        <f>C7+C18</f>
        <v>252.67</v>
      </c>
      <c r="D6" s="28"/>
      <c r="E6" s="28"/>
      <c r="F6" s="14">
        <f>F7+F18</f>
        <v>252.67</v>
      </c>
    </row>
    <row r="7" s="23" customFormat="1" spans="1:6">
      <c r="A7" s="28" t="s">
        <v>146</v>
      </c>
      <c r="B7" s="28" t="s">
        <v>147</v>
      </c>
      <c r="C7" s="14">
        <f>F7</f>
        <v>239.9</v>
      </c>
      <c r="D7" s="28" t="s">
        <v>148</v>
      </c>
      <c r="E7" s="28" t="s">
        <v>147</v>
      </c>
      <c r="F7" s="14">
        <f>SUM(F8:F17)</f>
        <v>239.9</v>
      </c>
    </row>
    <row r="8" s="23" customFormat="1" spans="1:6">
      <c r="A8" s="28"/>
      <c r="B8" s="28"/>
      <c r="C8" s="14"/>
      <c r="D8" s="28" t="s">
        <v>149</v>
      </c>
      <c r="E8" s="28" t="s">
        <v>150</v>
      </c>
      <c r="F8" s="14">
        <v>70.81</v>
      </c>
    </row>
    <row r="9" s="23" customFormat="1" spans="1:6">
      <c r="A9" s="28"/>
      <c r="B9" s="28"/>
      <c r="C9" s="14"/>
      <c r="D9" s="28" t="s">
        <v>151</v>
      </c>
      <c r="E9" s="28" t="s">
        <v>152</v>
      </c>
      <c r="F9" s="14">
        <v>35.48</v>
      </c>
    </row>
    <row r="10" s="23" customFormat="1" spans="1:6">
      <c r="A10" s="28"/>
      <c r="B10" s="28"/>
      <c r="C10" s="14"/>
      <c r="D10" s="28" t="s">
        <v>153</v>
      </c>
      <c r="E10" s="28" t="s">
        <v>154</v>
      </c>
      <c r="F10" s="14">
        <v>23.63</v>
      </c>
    </row>
    <row r="11" s="23" customFormat="1" spans="1:6">
      <c r="A11" s="28"/>
      <c r="B11" s="28"/>
      <c r="C11" s="14"/>
      <c r="D11" s="28" t="s">
        <v>155</v>
      </c>
      <c r="E11" s="28" t="s">
        <v>156</v>
      </c>
      <c r="F11" s="14">
        <v>39.27</v>
      </c>
    </row>
    <row r="12" s="23" customFormat="1" spans="1:6">
      <c r="A12" s="28"/>
      <c r="B12" s="28"/>
      <c r="C12" s="14"/>
      <c r="D12" s="28" t="s">
        <v>157</v>
      </c>
      <c r="E12" s="28" t="s">
        <v>158</v>
      </c>
      <c r="F12" s="14">
        <v>21.26</v>
      </c>
    </row>
    <row r="13" s="23" customFormat="1" spans="1:6">
      <c r="A13" s="28"/>
      <c r="B13" s="28"/>
      <c r="C13" s="14"/>
      <c r="D13" s="28" t="s">
        <v>159</v>
      </c>
      <c r="E13" s="28" t="s">
        <v>160</v>
      </c>
      <c r="F13" s="14">
        <v>4.84</v>
      </c>
    </row>
    <row r="14" s="23" customFormat="1" spans="1:6">
      <c r="A14" s="28"/>
      <c r="B14" s="28"/>
      <c r="C14" s="14"/>
      <c r="D14" s="28" t="s">
        <v>161</v>
      </c>
      <c r="E14" s="28" t="s">
        <v>162</v>
      </c>
      <c r="F14" s="14">
        <v>4.01</v>
      </c>
    </row>
    <row r="15" s="23" customFormat="1" spans="1:6">
      <c r="A15" s="28"/>
      <c r="B15" s="28"/>
      <c r="C15" s="14"/>
      <c r="D15" s="28" t="s">
        <v>163</v>
      </c>
      <c r="E15" s="28" t="s">
        <v>164</v>
      </c>
      <c r="F15" s="14">
        <v>10.91</v>
      </c>
    </row>
    <row r="16" s="23" customFormat="1" spans="1:6">
      <c r="A16" s="28"/>
      <c r="B16" s="28"/>
      <c r="C16" s="14"/>
      <c r="D16" s="28" t="s">
        <v>165</v>
      </c>
      <c r="E16" s="28" t="s">
        <v>108</v>
      </c>
      <c r="F16" s="14">
        <v>19.58</v>
      </c>
    </row>
    <row r="17" s="23" customFormat="1" spans="1:6">
      <c r="A17" s="28"/>
      <c r="B17" s="28"/>
      <c r="C17" s="14"/>
      <c r="D17" s="28" t="s">
        <v>166</v>
      </c>
      <c r="E17" s="28" t="s">
        <v>167</v>
      </c>
      <c r="F17" s="14">
        <v>10.11</v>
      </c>
    </row>
    <row r="18" s="23" customFormat="1" spans="1:6">
      <c r="A18" s="28" t="s">
        <v>168</v>
      </c>
      <c r="B18" s="28" t="s">
        <v>169</v>
      </c>
      <c r="C18" s="14">
        <f>F18</f>
        <v>12.77</v>
      </c>
      <c r="D18" s="28" t="s">
        <v>170</v>
      </c>
      <c r="E18" s="28" t="s">
        <v>169</v>
      </c>
      <c r="F18" s="14">
        <f>SUM(F19:F23)</f>
        <v>12.77</v>
      </c>
    </row>
    <row r="19" s="23" customFormat="1" spans="1:6">
      <c r="A19" s="28"/>
      <c r="B19" s="28"/>
      <c r="C19" s="14"/>
      <c r="D19" s="28" t="s">
        <v>171</v>
      </c>
      <c r="E19" s="28" t="s">
        <v>172</v>
      </c>
      <c r="F19" s="14">
        <v>5.58</v>
      </c>
    </row>
    <row r="20" s="23" customFormat="1" spans="1:6">
      <c r="A20" s="28"/>
      <c r="B20" s="28"/>
      <c r="C20" s="14"/>
      <c r="D20" s="28" t="s">
        <v>173</v>
      </c>
      <c r="E20" s="28" t="s">
        <v>174</v>
      </c>
      <c r="F20" s="14">
        <v>1.42</v>
      </c>
    </row>
    <row r="21" s="23" customFormat="1" spans="1:6">
      <c r="A21" s="28"/>
      <c r="B21" s="28"/>
      <c r="C21" s="14"/>
      <c r="D21" s="28" t="s">
        <v>175</v>
      </c>
      <c r="E21" s="28" t="s">
        <v>176</v>
      </c>
      <c r="F21" s="14">
        <v>1.2</v>
      </c>
    </row>
    <row r="22" s="23" customFormat="1" spans="1:6">
      <c r="A22" s="28"/>
      <c r="B22" s="28"/>
      <c r="C22" s="14"/>
      <c r="D22" s="28" t="s">
        <v>177</v>
      </c>
      <c r="E22" s="28" t="s">
        <v>178</v>
      </c>
      <c r="F22" s="14">
        <v>2</v>
      </c>
    </row>
    <row r="23" s="23" customFormat="1" spans="1:6">
      <c r="A23" s="28"/>
      <c r="B23" s="28"/>
      <c r="C23" s="14"/>
      <c r="D23" s="28" t="s">
        <v>179</v>
      </c>
      <c r="E23" s="28" t="s">
        <v>180</v>
      </c>
      <c r="F23" s="14">
        <v>2.57</v>
      </c>
    </row>
    <row r="24" s="23" customFormat="1" spans="1:6">
      <c r="A24" s="28"/>
      <c r="B24" s="28"/>
      <c r="C24" s="14">
        <v>0</v>
      </c>
      <c r="D24" s="28"/>
      <c r="E24" s="28"/>
      <c r="F24" s="14"/>
    </row>
    <row r="25" spans="1:6">
      <c r="A25" s="28"/>
      <c r="B25" s="28"/>
      <c r="C25" s="14">
        <v>0</v>
      </c>
      <c r="D25" s="28"/>
      <c r="E25" s="28"/>
      <c r="F25" s="14"/>
    </row>
    <row r="26" spans="1:6">
      <c r="A26" s="28"/>
      <c r="B26" s="28"/>
      <c r="C26" s="14"/>
      <c r="D26" s="28"/>
      <c r="E26" s="28"/>
      <c r="F26" s="14"/>
    </row>
    <row r="27" spans="1:6">
      <c r="A27" s="28" t="s">
        <v>181</v>
      </c>
      <c r="B27" s="28" t="s">
        <v>182</v>
      </c>
      <c r="C27" s="14">
        <f>C28</f>
        <v>1.82</v>
      </c>
      <c r="D27" s="28" t="s">
        <v>183</v>
      </c>
      <c r="E27" s="28" t="s">
        <v>182</v>
      </c>
      <c r="F27" s="14">
        <v>1.82</v>
      </c>
    </row>
    <row r="28" spans="1:6">
      <c r="A28" s="29" t="s">
        <v>184</v>
      </c>
      <c r="B28" s="29" t="s">
        <v>185</v>
      </c>
      <c r="C28" s="30">
        <f>F28</f>
        <v>1.82</v>
      </c>
      <c r="D28" s="29" t="s">
        <v>186</v>
      </c>
      <c r="E28" s="29" t="s">
        <v>187</v>
      </c>
      <c r="F28" s="30">
        <v>1.82</v>
      </c>
    </row>
  </sheetData>
  <mergeCells count="14">
    <mergeCell ref="A2:F2"/>
    <mergeCell ref="A3:E3"/>
    <mergeCell ref="A5:B5"/>
    <mergeCell ref="D5:E5"/>
    <mergeCell ref="D6:E6"/>
    <mergeCell ref="A7:A17"/>
    <mergeCell ref="A18:A23"/>
    <mergeCell ref="A25:A26"/>
    <mergeCell ref="B7:B17"/>
    <mergeCell ref="B18:B23"/>
    <mergeCell ref="B25:B26"/>
    <mergeCell ref="C7:C17"/>
    <mergeCell ref="C18:C23"/>
    <mergeCell ref="C25:C26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8" sqref="E8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188</v>
      </c>
    </row>
    <row r="2" customFormat="1" ht="22.75" customHeight="1" spans="1:7">
      <c r="A2" s="11" t="s">
        <v>189</v>
      </c>
      <c r="B2" s="11"/>
      <c r="C2" s="11"/>
      <c r="D2" s="11"/>
      <c r="E2" s="11"/>
      <c r="F2" s="11"/>
      <c r="G2" s="11"/>
    </row>
    <row r="3" customFormat="1" ht="22.75" customHeight="1" spans="1:7">
      <c r="A3" s="11"/>
      <c r="B3" s="16"/>
      <c r="C3" s="16"/>
      <c r="D3" s="16"/>
      <c r="E3" s="16"/>
      <c r="F3" s="16"/>
      <c r="G3" s="2" t="s">
        <v>9</v>
      </c>
    </row>
    <row r="4" customFormat="1" ht="39.15" customHeight="1" spans="1:7">
      <c r="A4" s="17" t="s">
        <v>121</v>
      </c>
      <c r="B4" s="18" t="s">
        <v>190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70</v>
      </c>
    </row>
    <row r="5" customFormat="1" ht="24" customHeight="1" spans="1:7">
      <c r="A5" s="19" t="s">
        <v>64</v>
      </c>
      <c r="B5" s="13"/>
      <c r="C5" s="13"/>
      <c r="D5" s="20">
        <v>0</v>
      </c>
      <c r="E5" s="12" t="s">
        <v>195</v>
      </c>
      <c r="F5" s="20"/>
      <c r="G5" s="12"/>
    </row>
    <row r="6" customFormat="1" ht="22" customHeight="1" spans="1:7">
      <c r="A6" s="12" t="s">
        <v>196</v>
      </c>
      <c r="B6" s="13"/>
      <c r="C6" s="13"/>
      <c r="D6" s="20">
        <v>0</v>
      </c>
      <c r="E6" s="12" t="s">
        <v>195</v>
      </c>
      <c r="F6" s="20"/>
      <c r="G6" s="21"/>
    </row>
    <row r="7" customFormat="1" ht="17.05" customHeight="1" spans="1:7">
      <c r="A7" s="12" t="s">
        <v>197</v>
      </c>
      <c r="B7" s="13">
        <v>1.2</v>
      </c>
      <c r="C7" s="13">
        <v>1.2</v>
      </c>
      <c r="D7" s="20">
        <v>0</v>
      </c>
      <c r="E7" s="12" t="s">
        <v>195</v>
      </c>
      <c r="F7" s="22">
        <v>0.0024</v>
      </c>
      <c r="G7" s="12"/>
    </row>
    <row r="8" customFormat="1" ht="17.05" customHeight="1" spans="1:7">
      <c r="A8" s="12" t="s">
        <v>198</v>
      </c>
      <c r="B8" s="13"/>
      <c r="C8" s="13"/>
      <c r="D8" s="20">
        <v>0</v>
      </c>
      <c r="E8" s="12" t="s">
        <v>195</v>
      </c>
      <c r="F8" s="20"/>
      <c r="G8" s="21"/>
    </row>
    <row r="9" customFormat="1" ht="17.05" customHeight="1" spans="1:7">
      <c r="A9" s="12" t="s">
        <v>199</v>
      </c>
      <c r="B9" s="13"/>
      <c r="C9" s="13"/>
      <c r="D9" s="20">
        <v>0</v>
      </c>
      <c r="E9" s="12" t="s">
        <v>195</v>
      </c>
      <c r="F9" s="20"/>
      <c r="G9" s="12"/>
    </row>
    <row r="10" customFormat="1" ht="17.05" customHeight="1" spans="1:7">
      <c r="A10" s="12" t="s">
        <v>200</v>
      </c>
      <c r="B10" s="13"/>
      <c r="C10" s="13"/>
      <c r="D10" s="20">
        <v>0</v>
      </c>
      <c r="E10" s="12" t="s">
        <v>195</v>
      </c>
      <c r="F10" s="20"/>
      <c r="G10" s="12"/>
    </row>
    <row r="11" spans="1:1">
      <c r="A11" t="s">
        <v>201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workbookViewId="0">
      <selection activeCell="C22" sqref="C22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202</v>
      </c>
    </row>
    <row r="2" customFormat="1" ht="22.75" customHeight="1" spans="1:4">
      <c r="A2" s="11" t="s">
        <v>203</v>
      </c>
      <c r="B2" s="11"/>
      <c r="C2" s="11"/>
      <c r="D2" s="11"/>
    </row>
    <row r="3" customFormat="1" ht="15.65" customHeight="1" spans="4:4">
      <c r="D3" s="2" t="s">
        <v>9</v>
      </c>
    </row>
    <row r="4" customFormat="1" ht="30.15" customHeight="1" spans="1:4">
      <c r="A4" s="3" t="s">
        <v>204</v>
      </c>
      <c r="B4" s="3" t="s">
        <v>205</v>
      </c>
      <c r="C4" s="3" t="s">
        <v>141</v>
      </c>
      <c r="D4" s="3" t="s">
        <v>70</v>
      </c>
    </row>
    <row r="5" customFormat="1" ht="14.3" customHeight="1" spans="1:4">
      <c r="A5" s="3" t="s">
        <v>206</v>
      </c>
      <c r="B5" s="12" t="s">
        <v>172</v>
      </c>
      <c r="C5" s="13"/>
      <c r="D5" s="14">
        <v>5.58</v>
      </c>
    </row>
    <row r="6" customFormat="1" ht="14.3" customHeight="1" spans="1:4">
      <c r="A6" s="3" t="s">
        <v>207</v>
      </c>
      <c r="B6" s="12" t="s">
        <v>208</v>
      </c>
      <c r="C6" s="13"/>
      <c r="D6" s="12"/>
    </row>
    <row r="7" customFormat="1" ht="14.3" customHeight="1" spans="1:4">
      <c r="A7" s="3" t="s">
        <v>209</v>
      </c>
      <c r="B7" s="12" t="s">
        <v>210</v>
      </c>
      <c r="C7" s="13"/>
      <c r="D7" s="12"/>
    </row>
    <row r="8" customFormat="1" ht="14.3" customHeight="1" spans="1:4">
      <c r="A8" s="3" t="s">
        <v>211</v>
      </c>
      <c r="B8" s="12" t="s">
        <v>212</v>
      </c>
      <c r="C8" s="13"/>
      <c r="D8" s="12"/>
    </row>
    <row r="9" customFormat="1" ht="14.3" customHeight="1" spans="1:4">
      <c r="A9" s="3" t="s">
        <v>213</v>
      </c>
      <c r="B9" s="12" t="s">
        <v>214</v>
      </c>
      <c r="C9" s="13"/>
      <c r="D9" s="12"/>
    </row>
    <row r="10" customFormat="1" ht="14.3" customHeight="1" spans="1:4">
      <c r="A10" s="3" t="s">
        <v>215</v>
      </c>
      <c r="B10" s="12" t="s">
        <v>216</v>
      </c>
      <c r="C10" s="13"/>
      <c r="D10" s="12"/>
    </row>
    <row r="11" customFormat="1" ht="14.3" customHeight="1" spans="1:4">
      <c r="A11" s="3" t="s">
        <v>217</v>
      </c>
      <c r="B11" s="12" t="s">
        <v>218</v>
      </c>
      <c r="C11" s="13"/>
      <c r="D11" s="12"/>
    </row>
    <row r="12" customFormat="1" ht="14.3" customHeight="1" spans="1:4">
      <c r="A12" s="3" t="s">
        <v>219</v>
      </c>
      <c r="B12" s="12" t="s">
        <v>220</v>
      </c>
      <c r="C12" s="13"/>
      <c r="D12" s="12"/>
    </row>
    <row r="13" customFormat="1" ht="14.3" customHeight="1" spans="1:4">
      <c r="A13" s="3" t="s">
        <v>221</v>
      </c>
      <c r="B13" s="12" t="s">
        <v>180</v>
      </c>
      <c r="C13" s="13"/>
      <c r="D13" s="14">
        <v>2.57</v>
      </c>
    </row>
    <row r="14" customFormat="1" ht="14.3" customHeight="1" spans="1:4">
      <c r="A14" s="3">
        <v>30231</v>
      </c>
      <c r="B14" s="12" t="s">
        <v>222</v>
      </c>
      <c r="C14" s="13"/>
      <c r="D14" s="12"/>
    </row>
    <row r="15" customFormat="1" ht="14.3" customHeight="1" spans="1:4">
      <c r="A15" s="3" t="s">
        <v>223</v>
      </c>
      <c r="B15" s="12" t="s">
        <v>178</v>
      </c>
      <c r="C15" s="13"/>
      <c r="D15" s="12">
        <v>2</v>
      </c>
    </row>
    <row r="16" customFormat="1" ht="14.3" customHeight="1" spans="1:4">
      <c r="A16" s="3" t="s">
        <v>224</v>
      </c>
      <c r="B16" s="12" t="s">
        <v>174</v>
      </c>
      <c r="C16" s="13"/>
      <c r="D16" s="14">
        <v>1.42</v>
      </c>
    </row>
    <row r="17" customFormat="1" ht="14.3" customHeight="1" spans="1:4">
      <c r="A17" s="3" t="s">
        <v>225</v>
      </c>
      <c r="B17" s="12" t="s">
        <v>226</v>
      </c>
      <c r="C17" s="13"/>
      <c r="D17" s="12"/>
    </row>
    <row r="18" customFormat="1" ht="14.3" customHeight="1" spans="1:4">
      <c r="A18" s="3" t="s">
        <v>227</v>
      </c>
      <c r="B18" s="12" t="s">
        <v>228</v>
      </c>
      <c r="C18" s="13"/>
      <c r="D18" s="12">
        <v>1.2</v>
      </c>
    </row>
    <row r="19" customFormat="1" ht="14.3" customHeight="1" spans="1:4">
      <c r="A19" s="3" t="s">
        <v>229</v>
      </c>
      <c r="B19" s="12" t="s">
        <v>230</v>
      </c>
      <c r="C19" s="13"/>
      <c r="D19" s="12"/>
    </row>
    <row r="20" customFormat="1" ht="14.3" customHeight="1" spans="1:4">
      <c r="A20" s="3" t="s">
        <v>231</v>
      </c>
      <c r="B20" s="12" t="s">
        <v>232</v>
      </c>
      <c r="C20" s="13"/>
      <c r="D20" s="12"/>
    </row>
    <row r="21" customFormat="1" ht="14.3" customHeight="1" spans="1:4">
      <c r="A21" s="3"/>
      <c r="B21" s="12" t="s">
        <v>233</v>
      </c>
      <c r="C21" s="13"/>
      <c r="D21" s="12"/>
    </row>
    <row r="22" customFormat="1" ht="14.3" customHeight="1" spans="1:4">
      <c r="A22" s="3"/>
      <c r="B22" s="12"/>
      <c r="C22" s="13"/>
      <c r="D22" s="12"/>
    </row>
    <row r="23" customFormat="1" ht="14.3" customHeight="1" spans="1:4">
      <c r="A23" s="3"/>
      <c r="B23" s="12"/>
      <c r="C23" s="13"/>
      <c r="D23" s="12"/>
    </row>
    <row r="24" customFormat="1" ht="14.3" customHeight="1" spans="1:4">
      <c r="A24" s="3"/>
      <c r="B24" s="12"/>
      <c r="C24" s="13"/>
      <c r="D24" s="12"/>
    </row>
    <row r="25" customFormat="1" ht="14.3" customHeight="1" spans="1:4">
      <c r="A25" s="3"/>
      <c r="B25" s="12"/>
      <c r="C25" s="13"/>
      <c r="D25" s="12"/>
    </row>
    <row r="26" customFormat="1" ht="14.3" customHeight="1" spans="1:4">
      <c r="A26" s="15" t="s">
        <v>64</v>
      </c>
      <c r="B26" s="15"/>
      <c r="C26" s="13"/>
      <c r="D26" s="12">
        <f>SUM(D5:D24)</f>
        <v>12.77</v>
      </c>
    </row>
  </sheetData>
  <mergeCells count="2">
    <mergeCell ref="A2:D2"/>
    <mergeCell ref="A26:B2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G25" sqref="G25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234</v>
      </c>
    </row>
    <row r="2" customFormat="1" ht="22.75" customHeight="1" spans="1:8">
      <c r="A2" s="1" t="s">
        <v>235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62</v>
      </c>
      <c r="B4" s="3"/>
      <c r="C4" s="3"/>
      <c r="D4" s="3" t="s">
        <v>63</v>
      </c>
      <c r="E4" s="3" t="s">
        <v>114</v>
      </c>
      <c r="F4" s="3" t="s">
        <v>114</v>
      </c>
      <c r="G4" s="3"/>
      <c r="H4" s="3" t="s">
        <v>70</v>
      </c>
    </row>
    <row r="5" customFormat="1" ht="14.3" customHeight="1" spans="1:8">
      <c r="A5" s="3"/>
      <c r="B5" s="3"/>
      <c r="C5" s="3"/>
      <c r="D5" s="3"/>
      <c r="E5" s="3" t="s">
        <v>64</v>
      </c>
      <c r="F5" s="3" t="s">
        <v>113</v>
      </c>
      <c r="G5" s="3" t="s">
        <v>114</v>
      </c>
      <c r="H5" s="3"/>
    </row>
    <row r="6" customFormat="1" ht="24" customHeight="1" spans="1:8">
      <c r="A6" s="4" t="s">
        <v>71</v>
      </c>
      <c r="B6" s="4" t="s">
        <v>72</v>
      </c>
      <c r="C6" s="5" t="s">
        <v>73</v>
      </c>
      <c r="D6" s="4" t="s">
        <v>64</v>
      </c>
      <c r="E6" s="6">
        <v>0</v>
      </c>
      <c r="F6" s="6">
        <v>0</v>
      </c>
      <c r="G6" s="6">
        <v>0</v>
      </c>
      <c r="H6" s="7" t="s">
        <v>1</v>
      </c>
    </row>
    <row r="7" ht="22.5" spans="1:8">
      <c r="A7" s="8"/>
      <c r="B7" s="8"/>
      <c r="C7" s="8"/>
      <c r="D7" s="8"/>
      <c r="E7" s="9">
        <v>0</v>
      </c>
      <c r="F7" s="9">
        <v>0</v>
      </c>
      <c r="G7" s="9">
        <v>0</v>
      </c>
      <c r="H7" s="10" t="s">
        <v>236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曦</cp:lastModifiedBy>
  <dcterms:created xsi:type="dcterms:W3CDTF">2022-03-02T03:08:00Z</dcterms:created>
  <dcterms:modified xsi:type="dcterms:W3CDTF">2024-04-16T08:46:04Z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12B13C7C15934E5B97B6B8AC2092E16E_13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