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9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<sst xmlns="http://schemas.openxmlformats.org/spreadsheetml/2006/main" count="337" uniqueCount="185">
  <si>
    <t>附件1:</t>
  </si>
  <si>
    <t xml:space="preserve"> </t>
  </si>
  <si>
    <t>盘州市新民镇卫生院2025年预算公开表</t>
  </si>
  <si>
    <t>盘州市新民镇卫生院</t>
  </si>
  <si>
    <t>编制</t>
  </si>
  <si>
    <t xml:space="preserve">    经办人：邹丽        联系电话:  15008586733</t>
  </si>
  <si>
    <t>表1</t>
  </si>
  <si>
    <t>盘州市新民镇卫生院2025年部门收支预算总表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</si>
  <si>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</si>
  <si>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</si>
  <si>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</si>
  <si>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</si>
  <si>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</si>
  <si>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</si>
  <si>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</si>
  <si>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</si>
  <si>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</si>
  <si>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</si>
  <si>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</si>
  <si>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</si>
  <si>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</si>
  <si>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</si>
  <si>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</si>
  <si>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</si>
  <si>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</si>
  <si>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</si>
  <si>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</si>
  <si>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</si>
  <si>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</si>
  <si>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</si>
  <si>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</si>
  <si>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</si>
  <si>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</si>
  <si>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</si>
  <si>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</si>
  <si>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</si>
  <si>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</si>
  <si>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</si>
  <si>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</si>
  <si>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</si>
  <si>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</si>
  <si>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</si>
  <si>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</si>
  <si>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</si>
  <si>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</si>
  <si>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</si>
  <si>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</si>
  <si>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</si>
  <si>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</si>
  <si>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</si>
  <si>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</si>
  <si>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</si>
  <si>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</si>
  <si>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</si>
  <si>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</si>
  <si>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</si>
  <si>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</si>
  <si>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</si>
  <si>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</si>
  <si>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盘州市新民镇卫生院2025年部门收入总体情况表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</si>
  <si>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</si>
  <si>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</si>
  <si>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</si>
  <si>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</si>
  <si>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</si>
  <si>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</si>
  <si>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国有资本经营收入</t>
  </si>
  <si>
    <t>单位资金收入</t>
  </si>
  <si>
    <t>备注</t>
  </si>
  <si>
    <t>类</t>
  </si>
  <si>
    <t>款</t>
  </si>
  <si>
    <t>项</t>
  </si>
  <si>
    <t>208</t>
  </si>
  <si>
    <t>社会保障和就业支出</t>
  </si>
  <si>
    <t>行政事业单位养老支出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</si>
  <si>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</si>
  <si>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</si>
  <si>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</si>
  <si>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</si>
  <si>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</si>
  <si>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</si>
  <si>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</si>
  <si>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</si>
  <si>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</si>
  <si>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</si>
  <si>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</si>
  <si>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</si>
  <si>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</si>
  <si>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</si>
  <si>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</si>
  <si>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</si>
  <si>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</si>
  <si>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</si>
  <si>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</si>
  <si>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</si>
  <si>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</si>
  <si>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</si>
  <si>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表3</t>
  </si>
  <si>
    <t>盘州市新民镇卫生院2025年部门支出总体情况表</t>
  </si>
  <si>
    <t>一般公共预算</t>
  </si>
  <si>
    <t>政府性基金预算</t>
  </si>
  <si>
    <t>国有资本经营预算</t>
  </si>
  <si>
    <t>财政专户管理资金</t>
  </si>
  <si>
    <t>单位资金</t>
  </si>
  <si>
    <t>基本支出</t>
  </si>
  <si>
    <t>项目支出</t>
  </si>
  <si>
    <t>表4</t>
  </si>
  <si>
    <t>盘州市新民镇卫生院2025年财政拨款收支总体情况表</t>
  </si>
  <si>
    <t>收入</t>
  </si>
  <si>
    <t>支出</t>
  </si>
  <si>
    <t>项目</t>
  </si>
  <si>
    <t>一、本年收入</t>
  </si>
  <si>
    <t>（一）一般公共预算拨款收入</t>
  </si>
  <si>
    <t>（二）政府性基金预算拨款收入</t>
  </si>
  <si>
    <t>（三）国有资本经营预算拨款收入</t>
  </si>
  <si>
    <t>二、上年结转</t>
  </si>
  <si>
    <t>（一）一般公共预算拨款</t>
  </si>
  <si>
    <t>（二）政府性基金预算拨款</t>
  </si>
  <si>
    <t xml:space="preserve">本年支出总计  </t>
  </si>
  <si>
    <t>（三）国有资本经营预算拨款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</si>
  <si>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</si>
  <si>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</si>
  <si>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</si>
  <si>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</si>
  <si>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盘州市新民镇卫生院2025年一般公共预算支出情况表</t>
  </si>
  <si>
    <t>表6</t>
  </si>
  <si>
    <t>盘州市新民镇卫生院2025年一般公共预算基本支出情况表（按经济分类）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</si>
  <si>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</si>
  <si>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</si>
  <si>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</si>
  <si>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</si>
  <si>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</si>
  <si>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</si>
  <si>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</si>
  <si>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</si>
  <si>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</si>
  <si>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</si>
  <si>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</si>
  <si>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</si>
  <si>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</si>
  <si>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</si>
  <si>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商品和服务支出</t>
  </si>
  <si>
    <t>办公费</t>
  </si>
  <si>
    <t>工会经费</t>
  </si>
  <si>
    <t>福利费</t>
  </si>
  <si>
    <t>邮电费</t>
  </si>
  <si>
    <t>培训费</t>
  </si>
  <si>
    <t>社会福利和救助</t>
  </si>
  <si>
    <t>生活补助</t>
  </si>
  <si>
    <t>离退休费</t>
  </si>
  <si>
    <t>退休费</t>
  </si>
  <si>
    <t>表7</t>
  </si>
  <si>
    <t xml:space="preserve">盘州市新民镇卫生院2025年一般公共预算“三公”经费支出情况表                   </t>
  </si>
  <si>
    <t>2024年初预算数</t>
  </si>
  <si>
    <t>2025年初预算数</t>
  </si>
  <si>
    <t>2025年与上年预算数相比增减变化比率(%)</t>
  </si>
  <si>
    <t>2025年与上年预算数相比增减变化原因</t>
  </si>
  <si>
    <t>2025年“三公”经费支出占公共财政预算支出的比重(%)</t>
  </si>
  <si>
    <t>落实“过紧日子”要求，工作经费预算压减18%。</t>
  </si>
  <si>
    <t xml:space="preserve"> 一、 因公出国（境）费</t>
  </si>
  <si>
    <t>与上年持平</t>
  </si>
  <si>
    <t>由财政统筹控制，本单位无该项经费</t>
  </si>
  <si>
    <t xml:space="preserve"> 二、公务接待费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</si>
  <si>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</si>
  <si>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</si>
  <si>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</si>
  <si>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</si>
  <si>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</si>
  <si>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盘州市新民镇卫生院2025年机关运行经费（公用经费）支出明细表</t>
  </si>
  <si>
    <t>编码</t>
  </si>
  <si>
    <t>项目名称</t>
  </si>
  <si>
    <t>30201</t>
  </si>
  <si>
    <t>30202</t>
  </si>
  <si>
    <t>印刷费</t>
  </si>
  <si>
    <t>30206</t>
  </si>
  <si>
    <t>电费</t>
  </si>
  <si>
    <t>30207</t>
  </si>
  <si>
    <t>30211</t>
  </si>
  <si>
    <t>差旅费</t>
  </si>
  <si>
    <t>30229</t>
  </si>
  <si>
    <t>公务用车运行维护费</t>
  </si>
  <si>
    <t>其他商品和服务支出</t>
  </si>
  <si>
    <t>表9</t>
  </si>
  <si>
    <t>盘州市新民镇卫生院2025年政府性基金预算支出情况表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</si>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</sst>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sz val="9"/>
      <color theme="1"/>
      <name val="SimSun"/>
      <charset val="134"/>
    </font>
    <font>
      <sz val="9"/>
      <color rgb="FFFF0000"/>
      <name val="SimSun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4" applyNumberFormat="0" applyAlignment="0" applyProtection="0">
      <alignment vertical="center"/>
    </xf>
    <xf numFmtId="0" fontId="26" fillId="5" borderId="25" applyNumberFormat="0" applyAlignment="0" applyProtection="0">
      <alignment vertical="center"/>
    </xf>
    <xf numFmtId="0" fontId="27" fillId="5" borderId="24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0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4" fontId="6" fillId="0" borderId="10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0" fontId="0" fillId="0" borderId="10" xfId="0" applyFont="1" applyBorder="1">
      <alignment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176" fontId="0" fillId="0" borderId="3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49" fontId="10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opLeftCell="A4" workbookViewId="0">
      <selection activeCell="B2" sqref="B2"/>
    </sheetView>
  </sheetViews>
  <sheetFormatPr defaultColWidth="9" defaultRowHeight="14.25" outlineLevelRow="7" outlineLevelCol="3"/>
  <cols>
    <col min="1" max="1" width="5" style="96" customWidth="1"/>
    <col min="2" max="2" width="112.875" style="96" customWidth="1"/>
    <col min="3" max="3" width="5.1" style="96" customWidth="1"/>
    <col min="4" max="16384" width="9" style="96"/>
  </cols>
  <sheetData>
    <row r="1" s="96" customFormat="1" ht="17" customHeight="1" spans="1:4">
      <c r="A1" s="97"/>
      <c r="B1" s="98" t="s">
        <v>0</v>
      </c>
      <c r="C1" s="99"/>
      <c r="D1" s="96" t="s">
        <v>1</v>
      </c>
    </row>
    <row r="2" s="96" customFormat="1" ht="72.75" customHeight="1" spans="1:3">
      <c r="A2" s="99"/>
      <c r="B2" s="100" t="s">
        <v>2</v>
      </c>
      <c r="C2" s="99"/>
    </row>
    <row r="3" s="96" customFormat="1" ht="51" customHeight="1" spans="1:3">
      <c r="A3" s="99"/>
      <c r="B3" s="101"/>
      <c r="C3" s="99"/>
    </row>
    <row r="4" s="96" customFormat="1" ht="94.5" customHeight="1" spans="1:3">
      <c r="A4" s="99"/>
      <c r="B4" s="102" t="s">
        <v>3</v>
      </c>
      <c r="C4" s="99"/>
    </row>
    <row r="5" s="96" customFormat="1" ht="81.75" customHeight="1" spans="1:3">
      <c r="A5" s="99"/>
      <c r="B5" s="103" t="s">
        <v>4</v>
      </c>
      <c r="C5" s="99"/>
    </row>
    <row r="6" s="96" customFormat="1" ht="52.05" customHeight="1" spans="1:3">
      <c r="A6" s="99"/>
      <c r="B6" s="104"/>
      <c r="C6" s="99"/>
    </row>
    <row r="7" s="96" customFormat="1" ht="52.05" customHeight="1" spans="1:3">
      <c r="A7" s="99"/>
      <c r="B7" s="105" t="s">
        <v>5</v>
      </c>
      <c r="C7" s="99"/>
    </row>
    <row r="8" s="96" customFormat="1" ht="35.4" customHeight="1" spans="1:3">
      <c r="A8" s="99"/>
      <c r="B8" s="106"/>
      <c r="C8" s="9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E28" sqref="E28"/>
    </sheetView>
  </sheetViews>
  <sheetFormatPr defaultColWidth="10" defaultRowHeight="13.5" outlineLevelRow="6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182</v>
      </c>
    </row>
    <row r="2" customFormat="1" ht="22.75" customHeight="1" spans="1:8">
      <c r="A2" s="2" t="s">
        <v>183</v>
      </c>
      <c r="B2" s="2"/>
      <c r="C2" s="2"/>
      <c r="D2" s="2"/>
      <c r="E2" s="2"/>
      <c r="F2" s="2"/>
      <c r="G2" s="2"/>
      <c r="H2" s="2"/>
    </row>
    <row r="3" customFormat="1" ht="15.65" customHeight="1" spans="8:8">
      <c r="H3" s="3" t="s">
        <v>9</v>
      </c>
    </row>
    <row r="4" s="1" customFormat="1" ht="30.15" customHeight="1" spans="1:8">
      <c r="A4" s="4" t="s">
        <v>60</v>
      </c>
      <c r="B4" s="4"/>
      <c r="C4" s="4"/>
      <c r="D4" s="4" t="s">
        <v>61</v>
      </c>
      <c r="E4" s="4" t="s">
        <v>105</v>
      </c>
      <c r="F4" s="4" t="s">
        <v>105</v>
      </c>
      <c r="G4" s="4"/>
      <c r="H4" s="4" t="s">
        <v>68</v>
      </c>
    </row>
    <row r="5" s="1" customFormat="1" ht="14.3" customHeight="1" spans="1:8">
      <c r="A5" s="4"/>
      <c r="B5" s="4"/>
      <c r="C5" s="4"/>
      <c r="D5" s="4"/>
      <c r="E5" s="4" t="s">
        <v>62</v>
      </c>
      <c r="F5" s="4" t="s">
        <v>104</v>
      </c>
      <c r="G5" s="4" t="s">
        <v>105</v>
      </c>
      <c r="H5" s="4"/>
    </row>
    <row r="6" customFormat="1" ht="24" customHeight="1" spans="1:8">
      <c r="A6" s="5" t="s">
        <v>69</v>
      </c>
      <c r="B6" s="5" t="s">
        <v>70</v>
      </c>
      <c r="C6" s="6" t="s">
        <v>71</v>
      </c>
      <c r="D6" s="5" t="s">
        <v>62</v>
      </c>
      <c r="E6" s="7">
        <v>0</v>
      </c>
      <c r="F6" s="7">
        <v>0</v>
      </c>
      <c r="G6" s="7">
        <v>0</v>
      </c>
      <c r="H6" s="8" t="s">
        <v>1</v>
      </c>
    </row>
    <row r="7" ht="22.5" spans="1:8">
      <c r="A7" s="9"/>
      <c r="B7" s="9"/>
      <c r="C7" s="9"/>
      <c r="D7" s="9"/>
      <c r="E7" s="10">
        <v>0</v>
      </c>
      <c r="F7" s="10">
        <v>0</v>
      </c>
      <c r="G7" s="10">
        <v>0</v>
      </c>
      <c r="H7" s="11" t="s">
        <v>184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opLeftCell="A16" workbookViewId="0">
      <selection activeCell="D13" sqref="D13:D33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  <col min="5" max="5" width="9.76666666666667" customWidth="1"/>
  </cols>
  <sheetData>
    <row r="1" customFormat="1" ht="14.3" customHeight="1" spans="1:4">
      <c r="A1" s="22" t="s">
        <v>6</v>
      </c>
      <c r="B1" s="22"/>
      <c r="C1" s="22"/>
      <c r="D1" s="22"/>
    </row>
    <row r="2" customFormat="1" ht="22.75" customHeight="1" spans="1:4">
      <c r="A2" s="12" t="s">
        <v>7</v>
      </c>
      <c r="B2" s="12"/>
      <c r="C2" s="12"/>
      <c r="D2" s="12"/>
    </row>
    <row r="3" customFormat="1" ht="15.65" customHeight="1" spans="1:4">
      <c r="A3" s="22" t="s">
        <v>8</v>
      </c>
      <c r="B3" s="22"/>
      <c r="C3" s="22"/>
      <c r="D3" s="3" t="s">
        <v>9</v>
      </c>
    </row>
    <row r="4" customFormat="1" ht="17.05" customHeight="1" spans="1:4">
      <c r="A4" s="4" t="s">
        <v>10</v>
      </c>
      <c r="B4" s="4"/>
      <c r="C4" s="4" t="s">
        <v>11</v>
      </c>
      <c r="D4" s="4"/>
    </row>
    <row r="5" customFormat="1" ht="17.05" customHeight="1" spans="1:4">
      <c r="A5" s="4" t="s">
        <v>12</v>
      </c>
      <c r="B5" s="4" t="s">
        <v>13</v>
      </c>
      <c r="C5" s="4" t="s">
        <v>12</v>
      </c>
      <c r="D5" s="4" t="s">
        <v>13</v>
      </c>
    </row>
    <row r="6" customFormat="1" ht="17.05" customHeight="1" spans="1:4">
      <c r="A6" s="14" t="s">
        <v>14</v>
      </c>
      <c r="B6" s="81">
        <v>216.59</v>
      </c>
      <c r="C6" s="14" t="s">
        <v>15</v>
      </c>
      <c r="D6" s="95"/>
    </row>
    <row r="7" customFormat="1" ht="17.05" customHeight="1" spans="1:4">
      <c r="A7" s="14" t="s">
        <v>16</v>
      </c>
      <c r="B7" s="81"/>
      <c r="C7" s="14" t="s">
        <v>17</v>
      </c>
      <c r="D7" s="81"/>
    </row>
    <row r="8" customFormat="1" ht="17.05" customHeight="1" spans="1:4">
      <c r="A8" s="14" t="s">
        <v>18</v>
      </c>
      <c r="B8" s="81"/>
      <c r="C8" s="14" t="s">
        <v>19</v>
      </c>
      <c r="D8" s="81"/>
    </row>
    <row r="9" customFormat="1" ht="17.05" customHeight="1" spans="1:4">
      <c r="A9" s="14" t="s">
        <v>20</v>
      </c>
      <c r="B9" s="81"/>
      <c r="C9" s="14" t="s">
        <v>21</v>
      </c>
      <c r="D9" s="81"/>
    </row>
    <row r="10" customFormat="1" ht="17.05" customHeight="1" spans="1:4">
      <c r="A10" s="14" t="s">
        <v>22</v>
      </c>
      <c r="B10" s="81"/>
      <c r="C10" s="14" t="s">
        <v>23</v>
      </c>
      <c r="D10" s="81"/>
    </row>
    <row r="11" customFormat="1" ht="17.05" customHeight="1" spans="1:4">
      <c r="A11" s="14" t="s">
        <v>24</v>
      </c>
      <c r="B11" s="14"/>
      <c r="C11" s="14" t="s">
        <v>25</v>
      </c>
      <c r="D11" s="81"/>
    </row>
    <row r="12" customFormat="1" ht="17.05" customHeight="1" spans="1:4">
      <c r="A12" s="14" t="s">
        <v>26</v>
      </c>
      <c r="B12" s="14"/>
      <c r="C12" s="14" t="s">
        <v>27</v>
      </c>
      <c r="D12" s="81"/>
    </row>
    <row r="13" customFormat="1" ht="17.05" customHeight="1" spans="1:4">
      <c r="A13" s="14" t="s">
        <v>28</v>
      </c>
      <c r="B13" s="14"/>
      <c r="C13" s="14" t="s">
        <v>29</v>
      </c>
      <c r="D13" s="81">
        <v>16.72</v>
      </c>
    </row>
    <row r="14" customFormat="1" ht="17.05" customHeight="1" spans="1:4">
      <c r="A14" s="14" t="s">
        <v>30</v>
      </c>
      <c r="B14" s="14"/>
      <c r="C14" s="14" t="s">
        <v>31</v>
      </c>
      <c r="D14" s="81">
        <v>161.63</v>
      </c>
    </row>
    <row r="15" customFormat="1" ht="17.05" customHeight="1" spans="1:4">
      <c r="A15" s="14"/>
      <c r="B15" s="14"/>
      <c r="C15" s="14" t="s">
        <v>32</v>
      </c>
      <c r="D15" s="81"/>
    </row>
    <row r="16" customFormat="1" ht="17.05" customHeight="1" spans="1:4">
      <c r="A16" s="14"/>
      <c r="B16" s="14"/>
      <c r="C16" s="14" t="s">
        <v>33</v>
      </c>
      <c r="D16" s="81"/>
    </row>
    <row r="17" customFormat="1" ht="17.05" customHeight="1" spans="1:4">
      <c r="A17" s="14"/>
      <c r="B17" s="14"/>
      <c r="C17" s="14" t="s">
        <v>34</v>
      </c>
      <c r="D17" s="81"/>
    </row>
    <row r="18" customFormat="1" ht="17.05" customHeight="1" spans="1:4">
      <c r="A18" s="14"/>
      <c r="B18" s="14"/>
      <c r="C18" s="14" t="s">
        <v>35</v>
      </c>
      <c r="D18" s="81"/>
    </row>
    <row r="19" customFormat="1" ht="17.05" customHeight="1" spans="1:4">
      <c r="A19" s="14"/>
      <c r="B19" s="14"/>
      <c r="C19" s="14" t="s">
        <v>36</v>
      </c>
      <c r="D19" s="81"/>
    </row>
    <row r="20" customFormat="1" ht="17.05" customHeight="1" spans="1:4">
      <c r="A20" s="14"/>
      <c r="B20" s="14"/>
      <c r="C20" s="14" t="s">
        <v>37</v>
      </c>
      <c r="D20" s="81"/>
    </row>
    <row r="21" customFormat="1" ht="17.05" customHeight="1" spans="1:4">
      <c r="A21" s="14"/>
      <c r="B21" s="14"/>
      <c r="C21" s="14" t="s">
        <v>38</v>
      </c>
      <c r="D21" s="81"/>
    </row>
    <row r="22" customFormat="1" ht="17.05" customHeight="1" spans="1:4">
      <c r="A22" s="14"/>
      <c r="B22" s="14"/>
      <c r="C22" s="14" t="s">
        <v>39</v>
      </c>
      <c r="D22" s="81"/>
    </row>
    <row r="23" customFormat="1" ht="17.05" customHeight="1" spans="1:4">
      <c r="A23" s="14"/>
      <c r="B23" s="14"/>
      <c r="C23" s="14" t="s">
        <v>40</v>
      </c>
      <c r="D23" s="81"/>
    </row>
    <row r="24" customFormat="1" ht="17.05" customHeight="1" spans="1:4">
      <c r="A24" s="14"/>
      <c r="B24" s="14"/>
      <c r="C24" s="14" t="s">
        <v>41</v>
      </c>
      <c r="D24" s="81">
        <v>38.24</v>
      </c>
    </row>
    <row r="25" customFormat="1" ht="17.05" customHeight="1" spans="1:4">
      <c r="A25" s="14"/>
      <c r="B25" s="14"/>
      <c r="C25" s="14" t="s">
        <v>42</v>
      </c>
      <c r="D25" s="81"/>
    </row>
    <row r="26" customFormat="1" ht="17.05" customHeight="1" spans="1:4">
      <c r="A26" s="14"/>
      <c r="B26" s="14"/>
      <c r="C26" s="14" t="s">
        <v>43</v>
      </c>
      <c r="D26" s="81"/>
    </row>
    <row r="27" customFormat="1" ht="17.05" customHeight="1" spans="1:4">
      <c r="A27" s="14"/>
      <c r="B27" s="14"/>
      <c r="C27" s="14" t="s">
        <v>44</v>
      </c>
      <c r="D27" s="81"/>
    </row>
    <row r="28" customFormat="1" ht="17.05" customHeight="1" spans="1:4">
      <c r="A28" s="14"/>
      <c r="B28" s="14"/>
      <c r="C28" s="14" t="s">
        <v>45</v>
      </c>
      <c r="D28" s="81"/>
    </row>
    <row r="29" customFormat="1" ht="17.05" customHeight="1" spans="1:4">
      <c r="A29" s="14"/>
      <c r="B29" s="14"/>
      <c r="C29" s="14" t="s">
        <v>46</v>
      </c>
      <c r="D29" s="81"/>
    </row>
    <row r="30" customFormat="1" ht="17.05" customHeight="1" spans="1:4">
      <c r="A30" s="14"/>
      <c r="B30" s="14"/>
      <c r="C30" s="14" t="s">
        <v>47</v>
      </c>
      <c r="D30" s="81"/>
    </row>
    <row r="31" customFormat="1" ht="17.05" customHeight="1" spans="1:4">
      <c r="A31" s="14"/>
      <c r="B31" s="14"/>
      <c r="C31" s="14" t="s">
        <v>48</v>
      </c>
      <c r="D31" s="81"/>
    </row>
    <row r="32" customFormat="1" ht="17.05" customHeight="1" spans="1:4">
      <c r="A32" s="14"/>
      <c r="B32" s="14"/>
      <c r="C32" s="14" t="s">
        <v>49</v>
      </c>
      <c r="D32" s="81"/>
    </row>
    <row r="33" customFormat="1" ht="17.05" customHeight="1" spans="1:4">
      <c r="A33" s="14"/>
      <c r="B33" s="14"/>
      <c r="C33" s="14" t="s">
        <v>50</v>
      </c>
      <c r="D33" s="81"/>
    </row>
    <row r="34" customFormat="1" ht="17.05" customHeight="1" spans="1:4">
      <c r="A34" s="14"/>
      <c r="B34" s="14"/>
      <c r="C34" s="14"/>
      <c r="D34" s="81"/>
    </row>
    <row r="35" customFormat="1" ht="17.05" customHeight="1" spans="1:4">
      <c r="A35" s="13" t="s">
        <v>51</v>
      </c>
      <c r="B35" s="15">
        <f>SUM(B6:B10)</f>
        <v>216.59</v>
      </c>
      <c r="C35" s="13" t="s">
        <v>52</v>
      </c>
      <c r="D35" s="15">
        <v>216.59</v>
      </c>
    </row>
    <row r="36" customFormat="1" ht="17.05" customHeight="1" spans="1:4">
      <c r="A36" s="14" t="s">
        <v>53</v>
      </c>
      <c r="B36" s="15">
        <v>611.16</v>
      </c>
      <c r="C36" s="14" t="s">
        <v>54</v>
      </c>
      <c r="D36" s="15"/>
    </row>
    <row r="37" customFormat="1" ht="17.05" customHeight="1" spans="1:4">
      <c r="A37" s="14"/>
      <c r="B37" s="14"/>
      <c r="C37" s="14"/>
      <c r="D37" s="15"/>
    </row>
    <row r="38" customFormat="1" ht="17.05" customHeight="1" spans="1:4">
      <c r="A38" s="13" t="s">
        <v>55</v>
      </c>
      <c r="B38" s="15">
        <f>B6+B7+B8+B9+B10+B36</f>
        <v>827.75</v>
      </c>
      <c r="C38" s="13" t="s">
        <v>56</v>
      </c>
      <c r="D38" s="15">
        <v>827.99</v>
      </c>
    </row>
    <row r="39" customFormat="1" ht="14.3" customHeight="1" spans="1:4">
      <c r="A39" s="14" t="s">
        <v>57</v>
      </c>
      <c r="B39" s="14"/>
      <c r="C39" s="14"/>
      <c r="D39" s="14"/>
    </row>
  </sheetData>
  <mergeCells count="5">
    <mergeCell ref="A1:D1"/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opLeftCell="C3" workbookViewId="0">
      <selection activeCell="F25" sqref="F25"/>
    </sheetView>
  </sheetViews>
  <sheetFormatPr defaultColWidth="10" defaultRowHeight="13.5"/>
  <cols>
    <col min="1" max="3" width="7.69166666666667" customWidth="1"/>
    <col min="4" max="4" width="30.775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58</v>
      </c>
    </row>
    <row r="2" customFormat="1" ht="22.75" customHeight="1" spans="1:12">
      <c r="A2" s="12" t="s">
        <v>59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customFormat="1" ht="15.65" customHeight="1" spans="12:12">
      <c r="L3" s="3" t="s">
        <v>9</v>
      </c>
    </row>
    <row r="4" s="1" customFormat="1" ht="22.6" customHeight="1" spans="1:12">
      <c r="A4" s="23" t="s">
        <v>60</v>
      </c>
      <c r="B4" s="23"/>
      <c r="C4" s="23"/>
      <c r="D4" s="23" t="s">
        <v>61</v>
      </c>
      <c r="E4" s="23" t="s">
        <v>62</v>
      </c>
      <c r="F4" s="23" t="s">
        <v>53</v>
      </c>
      <c r="G4" s="23" t="s">
        <v>63</v>
      </c>
      <c r="H4" s="23" t="s">
        <v>64</v>
      </c>
      <c r="I4" s="23" t="s">
        <v>65</v>
      </c>
      <c r="J4" s="39" t="s">
        <v>66</v>
      </c>
      <c r="K4" s="23" t="s">
        <v>67</v>
      </c>
      <c r="L4" s="23" t="s">
        <v>68</v>
      </c>
    </row>
    <row r="5" s="1" customFormat="1" ht="22.6" customHeight="1" spans="1:12">
      <c r="A5" s="23" t="s">
        <v>69</v>
      </c>
      <c r="B5" s="23" t="s">
        <v>70</v>
      </c>
      <c r="C5" s="23" t="s">
        <v>71</v>
      </c>
      <c r="D5" s="23"/>
      <c r="E5" s="23"/>
      <c r="F5" s="23"/>
      <c r="G5" s="23"/>
      <c r="H5" s="23"/>
      <c r="I5" s="23"/>
      <c r="J5" s="40"/>
      <c r="K5" s="23"/>
      <c r="L5" s="23"/>
    </row>
    <row r="6" customFormat="1" ht="14.3" customHeight="1" spans="1:12">
      <c r="A6" s="42"/>
      <c r="B6" s="42"/>
      <c r="C6" s="42"/>
      <c r="D6" s="25" t="s">
        <v>62</v>
      </c>
      <c r="E6" s="41">
        <f>SUM(F6:K6)</f>
        <v>827.75</v>
      </c>
      <c r="F6" s="41">
        <v>611.16</v>
      </c>
      <c r="G6" s="41">
        <v>216.59</v>
      </c>
      <c r="H6" s="90">
        <v>0</v>
      </c>
      <c r="I6" s="90">
        <v>0</v>
      </c>
      <c r="J6" s="90">
        <v>0</v>
      </c>
      <c r="K6" s="90">
        <v>0</v>
      </c>
      <c r="L6" s="94"/>
    </row>
    <row r="7" customFormat="1" ht="14.3" customHeight="1" spans="1:12">
      <c r="A7" s="43" t="s">
        <v>72</v>
      </c>
      <c r="B7" s="43"/>
      <c r="C7" s="43"/>
      <c r="D7" s="44" t="s">
        <v>73</v>
      </c>
      <c r="E7" s="54">
        <v>16.72</v>
      </c>
      <c r="F7" s="41">
        <v>0</v>
      </c>
      <c r="G7" s="41">
        <v>16.72</v>
      </c>
      <c r="H7" s="90">
        <v>0</v>
      </c>
      <c r="I7" s="90">
        <v>0</v>
      </c>
      <c r="J7" s="90">
        <v>0</v>
      </c>
      <c r="K7" s="90">
        <v>0</v>
      </c>
      <c r="L7" s="94"/>
    </row>
    <row r="8" customFormat="1" ht="14.3" customHeight="1" spans="1:12">
      <c r="A8" s="43"/>
      <c r="B8" s="43">
        <v>20805</v>
      </c>
      <c r="C8" s="43"/>
      <c r="D8" s="44" t="s">
        <v>74</v>
      </c>
      <c r="E8" s="54">
        <v>16.72</v>
      </c>
      <c r="F8" s="41">
        <v>0</v>
      </c>
      <c r="G8" s="41">
        <v>16.72</v>
      </c>
      <c r="H8" s="90">
        <v>0</v>
      </c>
      <c r="I8" s="90">
        <v>0</v>
      </c>
      <c r="J8" s="90">
        <v>0</v>
      </c>
      <c r="K8" s="90">
        <v>0</v>
      </c>
      <c r="L8" s="94"/>
    </row>
    <row r="9" customFormat="1" ht="14.3" customHeight="1" spans="1:12">
      <c r="A9" s="43"/>
      <c r="B9" s="43"/>
      <c r="C9" s="43" t="s">
        <v>75</v>
      </c>
      <c r="D9" s="52" t="s">
        <v>76</v>
      </c>
      <c r="E9" s="54">
        <v>16.72</v>
      </c>
      <c r="F9" s="41">
        <v>0</v>
      </c>
      <c r="G9" s="91">
        <v>16.72</v>
      </c>
      <c r="H9" s="90">
        <v>0</v>
      </c>
      <c r="I9" s="90">
        <v>0</v>
      </c>
      <c r="J9" s="90">
        <v>0</v>
      </c>
      <c r="K9" s="90">
        <v>0</v>
      </c>
      <c r="L9" s="94"/>
    </row>
    <row r="10" spans="1:12">
      <c r="A10" s="43" t="s">
        <v>77</v>
      </c>
      <c r="B10" s="43"/>
      <c r="C10" s="43"/>
      <c r="D10" s="44" t="s">
        <v>78</v>
      </c>
      <c r="E10" s="54">
        <v>772.79</v>
      </c>
      <c r="F10" s="41">
        <v>611.16</v>
      </c>
      <c r="G10" s="41">
        <v>161.63</v>
      </c>
      <c r="H10" s="90">
        <v>0</v>
      </c>
      <c r="I10" s="90">
        <v>0</v>
      </c>
      <c r="J10" s="90">
        <v>0</v>
      </c>
      <c r="K10" s="90">
        <v>0</v>
      </c>
      <c r="L10" s="94"/>
    </row>
    <row r="11" spans="1:12">
      <c r="A11" s="43"/>
      <c r="B11" s="43" t="s">
        <v>79</v>
      </c>
      <c r="C11" s="43"/>
      <c r="D11" s="44" t="s">
        <v>80</v>
      </c>
      <c r="E11" s="54">
        <v>761.83</v>
      </c>
      <c r="F11" s="41">
        <v>611.16</v>
      </c>
      <c r="G11" s="41">
        <v>150.67</v>
      </c>
      <c r="H11" s="90">
        <v>0</v>
      </c>
      <c r="I11" s="90">
        <v>0</v>
      </c>
      <c r="J11" s="90">
        <v>0</v>
      </c>
      <c r="K11" s="90">
        <v>0</v>
      </c>
      <c r="L11" s="94"/>
    </row>
    <row r="12" spans="1:12">
      <c r="A12" s="43"/>
      <c r="B12" s="43"/>
      <c r="C12" s="43" t="s">
        <v>81</v>
      </c>
      <c r="D12" s="52" t="s">
        <v>82</v>
      </c>
      <c r="E12" s="54">
        <v>761.83</v>
      </c>
      <c r="F12" s="41">
        <v>611.16</v>
      </c>
      <c r="G12" s="41">
        <v>150.67</v>
      </c>
      <c r="H12" s="90">
        <v>0</v>
      </c>
      <c r="I12" s="90">
        <v>0</v>
      </c>
      <c r="J12" s="90">
        <v>0</v>
      </c>
      <c r="K12" s="90">
        <v>0</v>
      </c>
      <c r="L12" s="94"/>
    </row>
    <row r="13" spans="1:12">
      <c r="A13" s="43"/>
      <c r="B13" s="43" t="s">
        <v>83</v>
      </c>
      <c r="C13" s="43"/>
      <c r="D13" s="44" t="s">
        <v>84</v>
      </c>
      <c r="E13" s="54">
        <v>10.96</v>
      </c>
      <c r="F13" s="41">
        <v>0</v>
      </c>
      <c r="G13" s="41">
        <v>10.96</v>
      </c>
      <c r="H13" s="90">
        <v>0</v>
      </c>
      <c r="I13" s="90">
        <v>0</v>
      </c>
      <c r="J13" s="90">
        <v>0</v>
      </c>
      <c r="K13" s="90">
        <v>0</v>
      </c>
      <c r="L13" s="94"/>
    </row>
    <row r="14" spans="1:12">
      <c r="A14" s="43"/>
      <c r="B14" s="43"/>
      <c r="C14" s="43" t="s">
        <v>85</v>
      </c>
      <c r="D14" s="52" t="s">
        <v>86</v>
      </c>
      <c r="E14" s="54">
        <v>7.92</v>
      </c>
      <c r="F14" s="41">
        <v>0</v>
      </c>
      <c r="G14" s="41">
        <v>7.92</v>
      </c>
      <c r="H14" s="90">
        <v>0</v>
      </c>
      <c r="I14" s="90">
        <v>0</v>
      </c>
      <c r="J14" s="90">
        <v>0</v>
      </c>
      <c r="K14" s="90">
        <v>0</v>
      </c>
      <c r="L14" s="94"/>
    </row>
    <row r="15" spans="1:12">
      <c r="A15" s="43"/>
      <c r="B15" s="43"/>
      <c r="C15" s="43" t="s">
        <v>87</v>
      </c>
      <c r="D15" s="52" t="s">
        <v>88</v>
      </c>
      <c r="E15" s="54">
        <v>3.04</v>
      </c>
      <c r="F15" s="41">
        <v>0</v>
      </c>
      <c r="G15" s="41">
        <v>3.04</v>
      </c>
      <c r="H15" s="90">
        <v>0</v>
      </c>
      <c r="I15" s="90">
        <v>0</v>
      </c>
      <c r="J15" s="90">
        <v>0</v>
      </c>
      <c r="K15" s="90">
        <v>0</v>
      </c>
      <c r="L15" s="94"/>
    </row>
    <row r="16" spans="1:12">
      <c r="A16" s="43" t="s">
        <v>89</v>
      </c>
      <c r="B16" s="43"/>
      <c r="C16" s="43"/>
      <c r="D16" s="44" t="s">
        <v>90</v>
      </c>
      <c r="E16" s="54">
        <v>38.24</v>
      </c>
      <c r="F16" s="41">
        <v>0</v>
      </c>
      <c r="G16" s="41">
        <v>38.24</v>
      </c>
      <c r="H16" s="90">
        <v>0</v>
      </c>
      <c r="I16" s="90">
        <v>0</v>
      </c>
      <c r="J16" s="90">
        <v>0</v>
      </c>
      <c r="K16" s="90">
        <v>0</v>
      </c>
      <c r="L16" s="94"/>
    </row>
    <row r="17" spans="1:12">
      <c r="A17" s="43"/>
      <c r="B17" s="43" t="s">
        <v>91</v>
      </c>
      <c r="C17" s="43"/>
      <c r="D17" s="44" t="s">
        <v>92</v>
      </c>
      <c r="E17" s="54">
        <v>38.24</v>
      </c>
      <c r="F17" s="41">
        <v>0</v>
      </c>
      <c r="G17" s="41">
        <v>38.24</v>
      </c>
      <c r="H17" s="90">
        <v>0</v>
      </c>
      <c r="I17" s="90">
        <v>0</v>
      </c>
      <c r="J17" s="90">
        <v>0</v>
      </c>
      <c r="K17" s="90">
        <v>0</v>
      </c>
      <c r="L17" s="94"/>
    </row>
    <row r="18" spans="1:12">
      <c r="A18" s="43"/>
      <c r="B18" s="43"/>
      <c r="C18" s="43" t="s">
        <v>93</v>
      </c>
      <c r="D18" s="52" t="s">
        <v>94</v>
      </c>
      <c r="E18" s="54">
        <v>15.44</v>
      </c>
      <c r="F18" s="41">
        <v>0</v>
      </c>
      <c r="G18" s="41">
        <v>15.44</v>
      </c>
      <c r="H18" s="90">
        <v>0</v>
      </c>
      <c r="I18" s="90">
        <v>0</v>
      </c>
      <c r="J18" s="90">
        <v>0</v>
      </c>
      <c r="K18" s="90">
        <v>0</v>
      </c>
      <c r="L18" s="94"/>
    </row>
    <row r="19" spans="1:12">
      <c r="A19" s="43"/>
      <c r="B19" s="43"/>
      <c r="C19" s="43" t="s">
        <v>95</v>
      </c>
      <c r="D19" s="52" t="s">
        <v>96</v>
      </c>
      <c r="E19" s="54">
        <v>22.8</v>
      </c>
      <c r="F19" s="41">
        <v>0</v>
      </c>
      <c r="G19" s="41">
        <v>22.8</v>
      </c>
      <c r="H19" s="90">
        <v>0</v>
      </c>
      <c r="I19" s="90">
        <v>0</v>
      </c>
      <c r="J19" s="90">
        <v>0</v>
      </c>
      <c r="K19" s="90">
        <v>0</v>
      </c>
      <c r="L19" s="94"/>
    </row>
    <row r="20" spans="1:12">
      <c r="A20" s="43"/>
      <c r="B20" s="43"/>
      <c r="C20" s="43"/>
      <c r="D20" s="43"/>
      <c r="E20" s="41"/>
      <c r="F20" s="41"/>
      <c r="G20" s="41"/>
      <c r="H20" s="41"/>
      <c r="I20" s="41"/>
      <c r="J20" s="41"/>
      <c r="K20" s="41"/>
      <c r="L20" s="9"/>
    </row>
    <row r="21" spans="1:12">
      <c r="A21" s="43"/>
      <c r="B21" s="43"/>
      <c r="C21" s="43"/>
      <c r="D21" s="43"/>
      <c r="E21" s="41"/>
      <c r="F21" s="41"/>
      <c r="G21" s="92"/>
      <c r="H21" s="41"/>
      <c r="I21" s="41"/>
      <c r="J21" s="41"/>
      <c r="K21" s="41"/>
      <c r="L21" s="9"/>
    </row>
    <row r="22" spans="1:12">
      <c r="A22" s="43"/>
      <c r="B22" s="43"/>
      <c r="C22" s="43"/>
      <c r="D22" s="43"/>
      <c r="E22" s="41"/>
      <c r="F22" s="41"/>
      <c r="G22" s="41"/>
      <c r="H22" s="41"/>
      <c r="I22" s="41"/>
      <c r="J22" s="41"/>
      <c r="K22" s="41"/>
      <c r="L22" s="9"/>
    </row>
    <row r="23" spans="1:12">
      <c r="A23" s="43"/>
      <c r="B23" s="43"/>
      <c r="C23" s="43"/>
      <c r="D23" s="43"/>
      <c r="E23" s="41"/>
      <c r="F23" s="41"/>
      <c r="G23" s="41"/>
      <c r="H23" s="41"/>
      <c r="I23" s="41"/>
      <c r="J23" s="41"/>
      <c r="K23" s="41"/>
      <c r="L23" s="9"/>
    </row>
    <row r="24" spans="1:12">
      <c r="A24" s="43"/>
      <c r="B24" s="43"/>
      <c r="C24" s="43"/>
      <c r="D24" s="43"/>
      <c r="E24" s="41"/>
      <c r="F24" s="41"/>
      <c r="G24" s="41"/>
      <c r="H24" s="41"/>
      <c r="I24" s="41"/>
      <c r="J24" s="41"/>
      <c r="K24" s="41"/>
      <c r="L24" s="9"/>
    </row>
    <row r="25" spans="1:12">
      <c r="A25" s="43"/>
      <c r="B25" s="43"/>
      <c r="C25" s="43"/>
      <c r="D25" s="43"/>
      <c r="E25" s="41"/>
      <c r="F25" s="41"/>
      <c r="G25" s="41"/>
      <c r="H25" s="41"/>
      <c r="I25" s="41"/>
      <c r="J25" s="41"/>
      <c r="K25" s="41"/>
      <c r="L25" s="9"/>
    </row>
    <row r="26" spans="1:12">
      <c r="A26" s="43"/>
      <c r="B26" s="43"/>
      <c r="C26" s="43"/>
      <c r="D26" s="43"/>
      <c r="E26" s="41"/>
      <c r="F26" s="41"/>
      <c r="G26" s="41"/>
      <c r="H26" s="41"/>
      <c r="I26" s="41"/>
      <c r="J26" s="41"/>
      <c r="K26" s="41"/>
      <c r="L26" s="9"/>
    </row>
    <row r="27" spans="1:12">
      <c r="A27" s="43"/>
      <c r="B27" s="43"/>
      <c r="C27" s="43"/>
      <c r="D27" s="43"/>
      <c r="E27" s="41"/>
      <c r="F27" s="41"/>
      <c r="G27" s="41"/>
      <c r="H27" s="41"/>
      <c r="I27" s="41"/>
      <c r="J27" s="41"/>
      <c r="K27" s="41"/>
      <c r="L27" s="9"/>
    </row>
    <row r="28" spans="1:12">
      <c r="A28" s="43"/>
      <c r="B28" s="43"/>
      <c r="C28" s="43"/>
      <c r="D28" s="43"/>
      <c r="E28" s="41"/>
      <c r="F28" s="41"/>
      <c r="G28" s="41"/>
      <c r="H28" s="41"/>
      <c r="I28" s="41"/>
      <c r="J28" s="41"/>
      <c r="K28" s="41"/>
      <c r="L28" s="9"/>
    </row>
    <row r="29" spans="1:12">
      <c r="A29" s="43"/>
      <c r="B29" s="43"/>
      <c r="C29" s="43"/>
      <c r="D29" s="43"/>
      <c r="E29" s="41"/>
      <c r="F29" s="41"/>
      <c r="G29" s="41"/>
      <c r="H29" s="41"/>
      <c r="I29" s="41"/>
      <c r="J29" s="41"/>
      <c r="K29" s="41"/>
      <c r="L29" s="9"/>
    </row>
    <row r="30" spans="1:12">
      <c r="A30" s="43"/>
      <c r="B30" s="43"/>
      <c r="C30" s="43"/>
      <c r="D30" s="43"/>
      <c r="E30" s="41"/>
      <c r="F30" s="41"/>
      <c r="G30" s="41"/>
      <c r="H30" s="41"/>
      <c r="I30" s="41"/>
      <c r="J30" s="41"/>
      <c r="K30" s="41"/>
      <c r="L30" s="9"/>
    </row>
    <row r="31" spans="1:12">
      <c r="A31" s="43"/>
      <c r="B31" s="43"/>
      <c r="C31" s="43"/>
      <c r="D31" s="43"/>
      <c r="E31" s="41"/>
      <c r="F31" s="41"/>
      <c r="G31" s="41"/>
      <c r="H31" s="41"/>
      <c r="I31" s="41"/>
      <c r="J31" s="41"/>
      <c r="K31" s="41"/>
      <c r="L31" s="9"/>
    </row>
    <row r="32" spans="1:12">
      <c r="A32" s="43"/>
      <c r="B32" s="43"/>
      <c r="C32" s="43"/>
      <c r="D32" s="43"/>
      <c r="E32" s="41"/>
      <c r="F32" s="41"/>
      <c r="G32" s="41"/>
      <c r="H32" s="41"/>
      <c r="I32" s="41"/>
      <c r="J32" s="41"/>
      <c r="K32" s="41"/>
      <c r="L32" s="65"/>
    </row>
    <row r="33" spans="1:12">
      <c r="A33" s="43"/>
      <c r="B33" s="43"/>
      <c r="C33" s="43"/>
      <c r="D33" s="43"/>
      <c r="E33" s="41"/>
      <c r="F33" s="41"/>
      <c r="G33" s="41"/>
      <c r="H33" s="41"/>
      <c r="I33" s="41"/>
      <c r="J33" s="41"/>
      <c r="K33" s="41"/>
      <c r="L33" s="9"/>
    </row>
    <row r="34" spans="1:12">
      <c r="A34" s="43"/>
      <c r="B34" s="43"/>
      <c r="C34" s="43"/>
      <c r="D34" s="43"/>
      <c r="E34" s="41"/>
      <c r="F34" s="41"/>
      <c r="G34" s="41"/>
      <c r="H34" s="41"/>
      <c r="I34" s="41"/>
      <c r="J34" s="41"/>
      <c r="K34" s="41"/>
      <c r="L34" s="9"/>
    </row>
    <row r="35" spans="1:12">
      <c r="A35" s="43"/>
      <c r="B35" s="43"/>
      <c r="C35" s="43"/>
      <c r="D35" s="43"/>
      <c r="E35" s="41"/>
      <c r="F35" s="41"/>
      <c r="G35" s="41"/>
      <c r="H35" s="41"/>
      <c r="I35" s="41"/>
      <c r="J35" s="41"/>
      <c r="K35" s="41"/>
      <c r="L35" s="9"/>
    </row>
    <row r="36" spans="1:12">
      <c r="A36" s="43"/>
      <c r="B36" s="43"/>
      <c r="C36" s="43"/>
      <c r="D36" s="43"/>
      <c r="E36" s="41"/>
      <c r="F36" s="41"/>
      <c r="G36" s="41"/>
      <c r="H36" s="41"/>
      <c r="I36" s="41"/>
      <c r="J36" s="41"/>
      <c r="K36" s="41"/>
      <c r="L36" s="9"/>
    </row>
    <row r="37" spans="1:12">
      <c r="A37" s="43"/>
      <c r="B37" s="43"/>
      <c r="C37" s="43"/>
      <c r="D37" s="43"/>
      <c r="E37" s="41"/>
      <c r="F37" s="41"/>
      <c r="G37" s="41"/>
      <c r="H37" s="41"/>
      <c r="I37" s="41"/>
      <c r="J37" s="41"/>
      <c r="K37" s="41"/>
      <c r="L37" s="9"/>
    </row>
    <row r="38" spans="1:12">
      <c r="A38" s="43"/>
      <c r="B38" s="43"/>
      <c r="C38" s="43"/>
      <c r="D38" s="43"/>
      <c r="E38" s="41"/>
      <c r="F38" s="41"/>
      <c r="G38" s="41"/>
      <c r="H38" s="41"/>
      <c r="I38" s="41"/>
      <c r="J38" s="41"/>
      <c r="K38" s="41"/>
      <c r="L38" s="9"/>
    </row>
    <row r="39" spans="1:12">
      <c r="A39" s="43"/>
      <c r="B39" s="43"/>
      <c r="C39" s="43"/>
      <c r="D39" s="43"/>
      <c r="E39" s="41"/>
      <c r="F39" s="41"/>
      <c r="G39" s="41"/>
      <c r="H39" s="41"/>
      <c r="I39" s="41"/>
      <c r="J39" s="41"/>
      <c r="K39" s="41"/>
      <c r="L39" s="9"/>
    </row>
    <row r="40" spans="1:12">
      <c r="A40" s="43"/>
      <c r="B40" s="43"/>
      <c r="C40" s="43"/>
      <c r="D40" s="43"/>
      <c r="E40" s="41"/>
      <c r="F40" s="41"/>
      <c r="G40" s="63"/>
      <c r="H40" s="41"/>
      <c r="I40" s="41"/>
      <c r="J40" s="41"/>
      <c r="K40" s="41"/>
      <c r="L40" s="65"/>
    </row>
    <row r="41" spans="1:12">
      <c r="A41" s="43"/>
      <c r="B41" s="43"/>
      <c r="C41" s="43"/>
      <c r="D41" s="43"/>
      <c r="E41" s="41"/>
      <c r="F41" s="41"/>
      <c r="G41" s="54"/>
      <c r="H41" s="41"/>
      <c r="I41" s="41"/>
      <c r="J41" s="41"/>
      <c r="K41" s="41"/>
      <c r="L41" s="9"/>
    </row>
    <row r="42" spans="1:12">
      <c r="A42" s="43"/>
      <c r="B42" s="43"/>
      <c r="C42" s="43"/>
      <c r="D42" s="43"/>
      <c r="E42" s="41"/>
      <c r="F42" s="41"/>
      <c r="G42" s="54"/>
      <c r="H42" s="41"/>
      <c r="I42" s="41"/>
      <c r="J42" s="41"/>
      <c r="K42" s="41"/>
      <c r="L42" s="9"/>
    </row>
    <row r="43" spans="1:12">
      <c r="A43" s="43"/>
      <c r="B43" s="43"/>
      <c r="C43" s="43"/>
      <c r="D43" s="43"/>
      <c r="E43" s="41"/>
      <c r="F43" s="41"/>
      <c r="G43" s="54"/>
      <c r="H43" s="41"/>
      <c r="I43" s="41"/>
      <c r="J43" s="41"/>
      <c r="K43" s="41"/>
      <c r="L43" s="9"/>
    </row>
    <row r="44" spans="1:12">
      <c r="A44" s="43"/>
      <c r="B44" s="43"/>
      <c r="C44" s="43"/>
      <c r="D44" s="43"/>
      <c r="E44" s="41"/>
      <c r="F44" s="41"/>
      <c r="G44" s="54"/>
      <c r="H44" s="41"/>
      <c r="I44" s="41"/>
      <c r="J44" s="41"/>
      <c r="K44" s="41"/>
      <c r="L44" s="9"/>
    </row>
    <row r="45" spans="1:12">
      <c r="A45" s="43"/>
      <c r="B45" s="43"/>
      <c r="C45" s="43"/>
      <c r="D45" s="43"/>
      <c r="E45" s="41"/>
      <c r="F45" s="41"/>
      <c r="G45" s="54"/>
      <c r="H45" s="41"/>
      <c r="I45" s="41"/>
      <c r="J45" s="41"/>
      <c r="K45" s="41"/>
      <c r="L45" s="9"/>
    </row>
    <row r="46" spans="1:12">
      <c r="A46" s="43"/>
      <c r="B46" s="43"/>
      <c r="C46" s="43"/>
      <c r="D46" s="43"/>
      <c r="E46" s="41"/>
      <c r="F46" s="41"/>
      <c r="G46" s="54"/>
      <c r="H46" s="54"/>
      <c r="I46" s="54"/>
      <c r="J46" s="54"/>
      <c r="K46" s="54"/>
      <c r="L46" s="9"/>
    </row>
    <row r="47" spans="1:12">
      <c r="A47" s="43"/>
      <c r="B47" s="43"/>
      <c r="C47" s="43"/>
      <c r="D47" s="43"/>
      <c r="E47" s="41"/>
      <c r="F47" s="41"/>
      <c r="G47" s="54"/>
      <c r="H47" s="54"/>
      <c r="I47" s="54"/>
      <c r="J47" s="54"/>
      <c r="K47" s="54"/>
      <c r="L47" s="9"/>
    </row>
    <row r="48" spans="1:12">
      <c r="A48" s="43"/>
      <c r="B48" s="43"/>
      <c r="C48" s="43"/>
      <c r="D48" s="43"/>
      <c r="E48" s="41"/>
      <c r="F48" s="41"/>
      <c r="G48" s="54"/>
      <c r="H48" s="41"/>
      <c r="I48" s="41"/>
      <c r="J48" s="41"/>
      <c r="K48" s="41"/>
      <c r="L48" s="9"/>
    </row>
    <row r="49" spans="1:12">
      <c r="A49" s="43"/>
      <c r="B49" s="43"/>
      <c r="C49" s="43"/>
      <c r="D49" s="43"/>
      <c r="E49" s="41"/>
      <c r="F49" s="41"/>
      <c r="G49" s="54"/>
      <c r="H49" s="41"/>
      <c r="I49" s="41"/>
      <c r="J49" s="41"/>
      <c r="K49" s="41"/>
      <c r="L49" s="9"/>
    </row>
    <row r="50" spans="1:12">
      <c r="A50" s="43"/>
      <c r="B50" s="43"/>
      <c r="C50" s="43"/>
      <c r="D50" s="43"/>
      <c r="E50" s="41"/>
      <c r="F50" s="41"/>
      <c r="G50" s="54"/>
      <c r="H50" s="41"/>
      <c r="I50" s="41"/>
      <c r="J50" s="41"/>
      <c r="K50" s="41"/>
      <c r="L50" s="9"/>
    </row>
    <row r="51" spans="1:12">
      <c r="A51" s="43"/>
      <c r="B51" s="43"/>
      <c r="C51" s="43"/>
      <c r="D51" s="43"/>
      <c r="E51" s="41"/>
      <c r="F51" s="41"/>
      <c r="G51" s="54"/>
      <c r="H51" s="41"/>
      <c r="I51" s="41"/>
      <c r="J51" s="41"/>
      <c r="K51" s="41"/>
      <c r="L51" s="9"/>
    </row>
    <row r="52" spans="1:12">
      <c r="A52" s="43"/>
      <c r="B52" s="43"/>
      <c r="C52" s="43"/>
      <c r="D52" s="43"/>
      <c r="E52" s="41"/>
      <c r="F52" s="41"/>
      <c r="G52" s="54"/>
      <c r="H52" s="41"/>
      <c r="I52" s="41"/>
      <c r="J52" s="41"/>
      <c r="K52" s="41"/>
      <c r="L52" s="9"/>
    </row>
    <row r="53" spans="1:12">
      <c r="A53" s="43"/>
      <c r="B53" s="43"/>
      <c r="C53" s="43"/>
      <c r="D53" s="43"/>
      <c r="E53" s="41"/>
      <c r="F53" s="41"/>
      <c r="G53" s="54"/>
      <c r="H53" s="41"/>
      <c r="I53" s="41"/>
      <c r="J53" s="41"/>
      <c r="K53" s="41"/>
      <c r="L53" s="9"/>
    </row>
    <row r="54" spans="1:12">
      <c r="A54" s="43"/>
      <c r="B54" s="43"/>
      <c r="C54" s="43"/>
      <c r="D54" s="43"/>
      <c r="E54" s="41"/>
      <c r="F54" s="41"/>
      <c r="G54" s="54"/>
      <c r="H54" s="41"/>
      <c r="I54" s="41"/>
      <c r="J54" s="41"/>
      <c r="K54" s="41"/>
      <c r="L54" s="9"/>
    </row>
    <row r="55" spans="1:12">
      <c r="A55" s="43"/>
      <c r="B55" s="43"/>
      <c r="C55" s="43"/>
      <c r="D55" s="43"/>
      <c r="E55" s="41"/>
      <c r="F55" s="41"/>
      <c r="G55" s="54"/>
      <c r="H55" s="41"/>
      <c r="I55" s="41"/>
      <c r="J55" s="41"/>
      <c r="K55" s="41"/>
      <c r="L55" s="9"/>
    </row>
    <row r="56" spans="1:12">
      <c r="A56" s="43"/>
      <c r="B56" s="43"/>
      <c r="C56" s="43"/>
      <c r="D56" s="43"/>
      <c r="E56" s="41"/>
      <c r="F56" s="41"/>
      <c r="G56" s="54"/>
      <c r="H56" s="41"/>
      <c r="I56" s="41"/>
      <c r="J56" s="41"/>
      <c r="K56" s="41"/>
      <c r="L56" s="9"/>
    </row>
    <row r="57" spans="1:12">
      <c r="A57" s="43"/>
      <c r="B57" s="43"/>
      <c r="C57" s="43"/>
      <c r="D57" s="43"/>
      <c r="E57" s="41"/>
      <c r="F57" s="41"/>
      <c r="G57" s="54"/>
      <c r="H57" s="41"/>
      <c r="I57" s="41"/>
      <c r="J57" s="41"/>
      <c r="K57" s="41"/>
      <c r="L57" s="9"/>
    </row>
    <row r="58" spans="1:12">
      <c r="A58" s="43"/>
      <c r="B58" s="43"/>
      <c r="C58" s="43"/>
      <c r="D58" s="43"/>
      <c r="E58" s="41"/>
      <c r="F58" s="41"/>
      <c r="G58" s="54"/>
      <c r="H58" s="41"/>
      <c r="I58" s="41"/>
      <c r="J58" s="41"/>
      <c r="K58" s="41"/>
      <c r="L58" s="9"/>
    </row>
    <row r="59" spans="1:12">
      <c r="A59" s="43"/>
      <c r="B59" s="43"/>
      <c r="C59" s="43"/>
      <c r="D59" s="43"/>
      <c r="E59" s="41"/>
      <c r="F59" s="41"/>
      <c r="G59" s="54"/>
      <c r="H59" s="41"/>
      <c r="I59" s="41"/>
      <c r="J59" s="41"/>
      <c r="K59" s="41"/>
      <c r="L59" s="9"/>
    </row>
    <row r="60" spans="1:12">
      <c r="A60" s="43"/>
      <c r="B60" s="43"/>
      <c r="C60" s="43"/>
      <c r="D60" s="43"/>
      <c r="E60" s="41"/>
      <c r="F60" s="41"/>
      <c r="G60" s="54"/>
      <c r="H60" s="41"/>
      <c r="I60" s="41"/>
      <c r="J60" s="41"/>
      <c r="K60" s="41"/>
      <c r="L60" s="9"/>
    </row>
    <row r="61" spans="1:12">
      <c r="A61" s="43"/>
      <c r="B61" s="43"/>
      <c r="C61" s="51"/>
      <c r="D61" s="51"/>
      <c r="E61" s="63"/>
      <c r="F61" s="63"/>
      <c r="G61" s="64"/>
      <c r="H61" s="63"/>
      <c r="I61" s="63"/>
      <c r="J61" s="63"/>
      <c r="K61" s="63"/>
      <c r="L61" s="65"/>
    </row>
    <row r="62" spans="1:12">
      <c r="A62" s="43"/>
      <c r="B62" s="43"/>
      <c r="C62" s="43"/>
      <c r="D62" s="43"/>
      <c r="E62" s="63"/>
      <c r="F62" s="63"/>
      <c r="G62" s="63"/>
      <c r="H62" s="63"/>
      <c r="I62" s="63"/>
      <c r="J62" s="63"/>
      <c r="K62" s="63"/>
      <c r="L62" s="9"/>
    </row>
    <row r="63" spans="1:12">
      <c r="A63" s="43"/>
      <c r="B63" s="43"/>
      <c r="C63" s="43"/>
      <c r="D63" s="43"/>
      <c r="E63" s="63"/>
      <c r="F63" s="63"/>
      <c r="G63" s="63"/>
      <c r="H63" s="63"/>
      <c r="I63" s="63"/>
      <c r="J63" s="63"/>
      <c r="K63" s="63"/>
      <c r="L63" s="65"/>
    </row>
    <row r="64" spans="1:12">
      <c r="A64" s="43"/>
      <c r="B64" s="43"/>
      <c r="C64" s="43"/>
      <c r="D64" s="43"/>
      <c r="E64" s="93"/>
      <c r="F64" s="54"/>
      <c r="G64" s="54"/>
      <c r="H64" s="54"/>
      <c r="I64" s="54"/>
      <c r="J64" s="54"/>
      <c r="K64" s="54"/>
      <c r="L64" s="9"/>
    </row>
  </sheetData>
  <mergeCells count="16">
    <mergeCell ref="A2:L2"/>
    <mergeCell ref="A4:C4"/>
    <mergeCell ref="A8:A9"/>
    <mergeCell ref="A11:A15"/>
    <mergeCell ref="A17:A19"/>
    <mergeCell ref="B14:B15"/>
    <mergeCell ref="B18:B19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66"/>
  <sheetViews>
    <sheetView workbookViewId="0">
      <selection activeCell="G15" sqref="G15"/>
    </sheetView>
  </sheetViews>
  <sheetFormatPr defaultColWidth="10" defaultRowHeight="13.5"/>
  <cols>
    <col min="1" max="3" width="7.69166666666667" customWidth="1"/>
    <col min="4" max="4" width="30.775" customWidth="1"/>
    <col min="5" max="5" width="11.625" customWidth="1"/>
    <col min="6" max="17" width="10.875" customWidth="1"/>
    <col min="18" max="18" width="12.8166666666667" customWidth="1"/>
    <col min="19" max="19" width="9.76666666666667" customWidth="1"/>
  </cols>
  <sheetData>
    <row r="1" spans="1:1">
      <c r="A1" t="s">
        <v>97</v>
      </c>
    </row>
    <row r="2" customFormat="1" ht="22.75" customHeight="1" spans="1:18">
      <c r="A2" s="12" t="s">
        <v>98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customFormat="1" ht="15.65" customHeight="1" spans="18:18">
      <c r="R3" s="3" t="s">
        <v>9</v>
      </c>
    </row>
    <row r="4" s="1" customFormat="1" ht="22.6" customHeight="1" spans="1:18">
      <c r="A4" s="23" t="s">
        <v>60</v>
      </c>
      <c r="B4" s="23"/>
      <c r="C4" s="23"/>
      <c r="D4" s="23" t="s">
        <v>61</v>
      </c>
      <c r="E4" s="23" t="s">
        <v>62</v>
      </c>
      <c r="F4" s="78" t="s">
        <v>99</v>
      </c>
      <c r="G4" s="79"/>
      <c r="H4" s="78" t="s">
        <v>100</v>
      </c>
      <c r="I4" s="79"/>
      <c r="J4" s="78" t="s">
        <v>101</v>
      </c>
      <c r="K4" s="79"/>
      <c r="L4" s="78" t="s">
        <v>102</v>
      </c>
      <c r="M4" s="79"/>
      <c r="N4" s="78" t="s">
        <v>103</v>
      </c>
      <c r="O4" s="79"/>
      <c r="P4" s="78" t="s">
        <v>53</v>
      </c>
      <c r="Q4" s="79"/>
      <c r="R4" s="23" t="s">
        <v>68</v>
      </c>
    </row>
    <row r="5" s="1" customFormat="1" ht="22.6" customHeight="1" spans="1:18">
      <c r="A5" s="23" t="s">
        <v>69</v>
      </c>
      <c r="B5" s="23" t="s">
        <v>70</v>
      </c>
      <c r="C5" s="23" t="s">
        <v>71</v>
      </c>
      <c r="D5" s="23"/>
      <c r="E5" s="23"/>
      <c r="F5" s="86" t="s">
        <v>104</v>
      </c>
      <c r="G5" s="87" t="s">
        <v>105</v>
      </c>
      <c r="H5" s="86" t="s">
        <v>104</v>
      </c>
      <c r="I5" s="87" t="s">
        <v>105</v>
      </c>
      <c r="J5" s="86" t="s">
        <v>104</v>
      </c>
      <c r="K5" s="87" t="s">
        <v>105</v>
      </c>
      <c r="L5" s="86" t="s">
        <v>104</v>
      </c>
      <c r="M5" s="87" t="s">
        <v>105</v>
      </c>
      <c r="N5" s="86" t="s">
        <v>104</v>
      </c>
      <c r="O5" s="87" t="s">
        <v>105</v>
      </c>
      <c r="P5" s="86" t="s">
        <v>104</v>
      </c>
      <c r="Q5" s="87" t="s">
        <v>105</v>
      </c>
      <c r="R5" s="23"/>
    </row>
    <row r="6" customFormat="1" ht="14.3" customHeight="1" spans="1:18">
      <c r="A6" s="42"/>
      <c r="B6" s="42"/>
      <c r="C6" s="42"/>
      <c r="D6" s="25" t="s">
        <v>62</v>
      </c>
      <c r="E6" s="41">
        <f>E7+E10+E16</f>
        <v>827.75</v>
      </c>
      <c r="F6" s="41">
        <v>216.59</v>
      </c>
      <c r="G6" s="45"/>
      <c r="H6" s="80"/>
      <c r="I6" s="80"/>
      <c r="J6" s="80"/>
      <c r="K6" s="80"/>
      <c r="L6" s="80"/>
      <c r="M6" s="80"/>
      <c r="N6" s="80"/>
      <c r="O6" s="80"/>
      <c r="P6" s="80"/>
      <c r="Q6" s="80"/>
      <c r="R6" s="42"/>
    </row>
    <row r="7" customFormat="1" ht="14.3" customHeight="1" spans="1:18">
      <c r="A7" s="43" t="s">
        <v>72</v>
      </c>
      <c r="B7" s="43"/>
      <c r="C7" s="43"/>
      <c r="D7" s="44" t="s">
        <v>73</v>
      </c>
      <c r="E7" s="54">
        <v>16.72</v>
      </c>
      <c r="F7" s="54">
        <v>16.72</v>
      </c>
      <c r="G7" s="45"/>
      <c r="H7" s="80"/>
      <c r="I7" s="80"/>
      <c r="J7" s="80"/>
      <c r="K7" s="80"/>
      <c r="L7" s="80"/>
      <c r="M7" s="80"/>
      <c r="N7" s="80"/>
      <c r="O7" s="80"/>
      <c r="P7" s="80"/>
      <c r="Q7" s="80"/>
      <c r="R7" s="42"/>
    </row>
    <row r="8" customFormat="1" ht="14.3" customHeight="1" spans="1:18">
      <c r="A8" s="43"/>
      <c r="B8" s="43">
        <v>20805</v>
      </c>
      <c r="C8" s="43"/>
      <c r="D8" s="44" t="s">
        <v>74</v>
      </c>
      <c r="E8" s="54">
        <v>16.72</v>
      </c>
      <c r="F8" s="54">
        <v>16.72</v>
      </c>
      <c r="G8" s="45"/>
      <c r="H8" s="80"/>
      <c r="I8" s="80"/>
      <c r="J8" s="80"/>
      <c r="K8" s="80"/>
      <c r="L8" s="80"/>
      <c r="M8" s="80"/>
      <c r="N8" s="80"/>
      <c r="O8" s="80"/>
      <c r="P8" s="80"/>
      <c r="Q8" s="80"/>
      <c r="R8" s="42"/>
    </row>
    <row r="9" customFormat="1" ht="14.3" customHeight="1" spans="1:18">
      <c r="A9" s="43"/>
      <c r="B9" s="43"/>
      <c r="C9" s="43" t="s">
        <v>75</v>
      </c>
      <c r="D9" s="52" t="s">
        <v>76</v>
      </c>
      <c r="E9" s="54">
        <v>16.72</v>
      </c>
      <c r="F9" s="54">
        <v>16.72</v>
      </c>
      <c r="G9" s="45"/>
      <c r="H9" s="88"/>
      <c r="I9" s="89"/>
      <c r="J9" s="88"/>
      <c r="K9" s="89"/>
      <c r="L9" s="88"/>
      <c r="M9" s="89"/>
      <c r="N9" s="88"/>
      <c r="O9" s="89"/>
      <c r="P9" s="88"/>
      <c r="Q9" s="89"/>
      <c r="R9" s="50"/>
    </row>
    <row r="10" spans="1:18">
      <c r="A10" s="43" t="s">
        <v>77</v>
      </c>
      <c r="B10" s="43"/>
      <c r="C10" s="43"/>
      <c r="D10" s="44" t="s">
        <v>78</v>
      </c>
      <c r="E10" s="54">
        <v>772.79</v>
      </c>
      <c r="F10" s="45">
        <v>161.63</v>
      </c>
      <c r="G10" s="89"/>
      <c r="H10" s="45"/>
      <c r="I10" s="89"/>
      <c r="J10" s="45"/>
      <c r="K10" s="89"/>
      <c r="L10" s="45"/>
      <c r="M10" s="89"/>
      <c r="N10" s="45"/>
      <c r="O10" s="89"/>
      <c r="P10" s="45"/>
      <c r="Q10" s="89"/>
      <c r="R10" s="9"/>
    </row>
    <row r="11" spans="1:18">
      <c r="A11" s="43"/>
      <c r="B11" s="43" t="s">
        <v>79</v>
      </c>
      <c r="C11" s="43"/>
      <c r="D11" s="44" t="s">
        <v>80</v>
      </c>
      <c r="E11" s="54">
        <v>761.83</v>
      </c>
      <c r="F11" s="45">
        <v>150.67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9"/>
    </row>
    <row r="12" spans="1:18">
      <c r="A12" s="43"/>
      <c r="B12" s="43"/>
      <c r="C12" s="43" t="s">
        <v>81</v>
      </c>
      <c r="D12" s="52" t="s">
        <v>82</v>
      </c>
      <c r="E12" s="54">
        <v>761.83</v>
      </c>
      <c r="F12" s="45">
        <v>150.67</v>
      </c>
      <c r="G12" s="89"/>
      <c r="H12" s="45"/>
      <c r="I12" s="89"/>
      <c r="J12" s="45"/>
      <c r="K12" s="89"/>
      <c r="L12" s="45"/>
      <c r="M12" s="89"/>
      <c r="N12" s="45"/>
      <c r="O12" s="89"/>
      <c r="P12" s="45"/>
      <c r="Q12" s="89"/>
      <c r="R12" s="9"/>
    </row>
    <row r="13" spans="1:18">
      <c r="A13" s="43"/>
      <c r="B13" s="43" t="s">
        <v>83</v>
      </c>
      <c r="C13" s="43"/>
      <c r="D13" s="44" t="s">
        <v>84</v>
      </c>
      <c r="E13" s="54">
        <v>10.96</v>
      </c>
      <c r="F13" s="54">
        <v>10.96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9"/>
    </row>
    <row r="14" spans="1:18">
      <c r="A14" s="43"/>
      <c r="B14" s="43"/>
      <c r="C14" s="43" t="s">
        <v>85</v>
      </c>
      <c r="D14" s="52" t="s">
        <v>86</v>
      </c>
      <c r="E14" s="54">
        <v>7.92</v>
      </c>
      <c r="F14" s="54">
        <v>7.92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9"/>
    </row>
    <row r="15" spans="1:18">
      <c r="A15" s="43"/>
      <c r="B15" s="43"/>
      <c r="C15" s="43" t="s">
        <v>87</v>
      </c>
      <c r="D15" s="52" t="s">
        <v>88</v>
      </c>
      <c r="E15" s="54">
        <v>3.04</v>
      </c>
      <c r="F15" s="54">
        <v>3.04</v>
      </c>
      <c r="G15" s="45"/>
      <c r="H15" s="45"/>
      <c r="I15" s="89"/>
      <c r="J15" s="45"/>
      <c r="K15" s="89"/>
      <c r="L15" s="45"/>
      <c r="M15" s="89"/>
      <c r="N15" s="45"/>
      <c r="O15" s="89"/>
      <c r="P15" s="45"/>
      <c r="Q15" s="89"/>
      <c r="R15" s="9"/>
    </row>
    <row r="16" spans="1:18">
      <c r="A16" s="51" t="s">
        <v>89</v>
      </c>
      <c r="B16" s="51"/>
      <c r="C16" s="51"/>
      <c r="D16" s="62" t="s">
        <v>90</v>
      </c>
      <c r="E16" s="64">
        <v>38.24</v>
      </c>
      <c r="F16" s="64">
        <v>38.24</v>
      </c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65"/>
    </row>
    <row r="17" spans="1:18">
      <c r="A17" s="68"/>
      <c r="B17" s="68" t="s">
        <v>91</v>
      </c>
      <c r="C17" s="68"/>
      <c r="D17" s="68" t="s">
        <v>92</v>
      </c>
      <c r="E17" s="54">
        <v>38.24</v>
      </c>
      <c r="F17" s="54">
        <v>38.24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9"/>
    </row>
    <row r="18" spans="1:18">
      <c r="A18" s="68"/>
      <c r="B18" s="68"/>
      <c r="C18" s="68" t="s">
        <v>93</v>
      </c>
      <c r="D18" s="69" t="s">
        <v>94</v>
      </c>
      <c r="E18" s="54">
        <v>15.44</v>
      </c>
      <c r="F18" s="54">
        <v>15.44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9"/>
    </row>
    <row r="19" spans="1:18">
      <c r="A19" s="68"/>
      <c r="B19" s="68"/>
      <c r="C19" s="68" t="s">
        <v>95</v>
      </c>
      <c r="D19" s="69" t="s">
        <v>96</v>
      </c>
      <c r="E19" s="54">
        <v>22.8</v>
      </c>
      <c r="F19" s="54">
        <v>22.8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9"/>
    </row>
    <row r="20" spans="1:30">
      <c r="A20" s="73"/>
      <c r="B20" s="73"/>
      <c r="C20" s="73"/>
      <c r="D20" s="74"/>
      <c r="E20" s="75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</row>
    <row r="21" spans="1:30">
      <c r="A21" s="73"/>
      <c r="B21" s="73"/>
      <c r="C21" s="73"/>
      <c r="D21" s="74"/>
      <c r="E21" s="75"/>
      <c r="F21" s="77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>
      <c r="A22" s="73"/>
      <c r="B22" s="73"/>
      <c r="C22" s="73"/>
      <c r="D22" s="74"/>
      <c r="E22" s="75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</row>
    <row r="23" spans="1:30">
      <c r="A23" s="73"/>
      <c r="B23" s="73"/>
      <c r="C23" s="73"/>
      <c r="D23" s="74"/>
      <c r="E23" s="7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</row>
    <row r="24" spans="1:30">
      <c r="A24" s="73"/>
      <c r="B24" s="73"/>
      <c r="C24" s="73"/>
      <c r="D24" s="74"/>
      <c r="E24" s="75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1:30">
      <c r="A25" s="73"/>
      <c r="B25" s="73"/>
      <c r="C25" s="73"/>
      <c r="D25" s="74"/>
      <c r="E25" s="75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</row>
    <row r="26" spans="1:30">
      <c r="A26" s="73"/>
      <c r="B26" s="73"/>
      <c r="C26" s="73"/>
      <c r="D26" s="74"/>
      <c r="E26" s="75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</row>
    <row r="27" spans="1:30">
      <c r="A27" s="73"/>
      <c r="B27" s="73"/>
      <c r="C27" s="73"/>
      <c r="D27" s="74"/>
      <c r="E27" s="75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1:30">
      <c r="A28" s="73"/>
      <c r="B28" s="73"/>
      <c r="C28" s="73"/>
      <c r="D28" s="74"/>
      <c r="E28" s="75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1:30">
      <c r="A29" s="73"/>
      <c r="B29" s="73"/>
      <c r="C29" s="73"/>
      <c r="D29" s="73"/>
      <c r="E29" s="75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>
      <c r="A30" s="73"/>
      <c r="B30" s="73"/>
      <c r="C30" s="73"/>
      <c r="D30" s="73"/>
      <c r="E30" s="75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0">
      <c r="A31" s="73"/>
      <c r="B31" s="73"/>
      <c r="C31" s="73"/>
      <c r="D31" s="74"/>
      <c r="E31" s="75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0">
      <c r="A32" s="73"/>
      <c r="B32" s="73"/>
      <c r="C32" s="73"/>
      <c r="D32" s="74"/>
      <c r="E32" s="75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</row>
    <row r="33" spans="1:30">
      <c r="A33" s="73"/>
      <c r="B33" s="73"/>
      <c r="C33" s="73"/>
      <c r="D33" s="74"/>
      <c r="E33" s="75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1:30">
      <c r="A34" s="73"/>
      <c r="B34" s="73"/>
      <c r="C34" s="73"/>
      <c r="D34" s="74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</row>
    <row r="35" spans="1:30">
      <c r="A35" s="73"/>
      <c r="B35" s="73"/>
      <c r="C35" s="73"/>
      <c r="D35" s="74"/>
      <c r="E35" s="75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</row>
    <row r="36" spans="1:30">
      <c r="A36" s="73"/>
      <c r="B36" s="73"/>
      <c r="C36" s="73"/>
      <c r="D36" s="74"/>
      <c r="E36" s="75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</row>
    <row r="37" spans="1:30">
      <c r="A37" s="73"/>
      <c r="B37" s="73"/>
      <c r="C37" s="73"/>
      <c r="D37" s="74"/>
      <c r="E37" s="75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</row>
    <row r="38" spans="1:30">
      <c r="A38" s="73"/>
      <c r="B38" s="73"/>
      <c r="C38" s="73"/>
      <c r="D38" s="74"/>
      <c r="E38" s="75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</row>
    <row r="39" spans="1:30">
      <c r="A39" s="73"/>
      <c r="B39" s="73"/>
      <c r="C39" s="73"/>
      <c r="D39" s="74"/>
      <c r="E39" s="75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</row>
    <row r="40" spans="1:30">
      <c r="A40" s="73"/>
      <c r="B40" s="73"/>
      <c r="C40" s="73"/>
      <c r="D40" s="74"/>
      <c r="E40" s="75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</row>
    <row r="41" spans="1:30">
      <c r="A41" s="73"/>
      <c r="B41" s="73"/>
      <c r="C41" s="73"/>
      <c r="D41" s="74"/>
      <c r="E41" s="75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</row>
    <row r="42" spans="1:30">
      <c r="A42" s="73"/>
      <c r="B42" s="73"/>
      <c r="C42" s="73"/>
      <c r="D42" s="74"/>
      <c r="E42" s="75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</row>
    <row r="43" spans="1:30">
      <c r="A43" s="73"/>
      <c r="B43" s="73"/>
      <c r="C43" s="73"/>
      <c r="D43" s="74"/>
      <c r="E43" s="75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>
      <c r="A44" s="73"/>
      <c r="B44" s="73"/>
      <c r="C44" s="73"/>
      <c r="D44" s="74"/>
      <c r="E44" s="75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30">
      <c r="A45" s="73"/>
      <c r="B45" s="73"/>
      <c r="C45" s="73"/>
      <c r="D45" s="74"/>
      <c r="E45" s="75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1:30">
      <c r="A46" s="73"/>
      <c r="B46" s="73"/>
      <c r="C46" s="73"/>
      <c r="D46" s="74"/>
      <c r="E46" s="75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>
      <c r="A47" s="73"/>
      <c r="B47" s="73"/>
      <c r="C47" s="73"/>
      <c r="D47" s="74"/>
      <c r="E47" s="75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</row>
    <row r="48" spans="1:30">
      <c r="A48" s="73"/>
      <c r="B48" s="73"/>
      <c r="C48" s="73"/>
      <c r="D48" s="74"/>
      <c r="E48" s="75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</row>
    <row r="49" spans="1:30">
      <c r="A49" s="73"/>
      <c r="B49" s="73"/>
      <c r="C49" s="73"/>
      <c r="D49" s="74"/>
      <c r="E49" s="75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</row>
    <row r="50" spans="1:30">
      <c r="A50" s="73"/>
      <c r="B50" s="73"/>
      <c r="C50" s="73"/>
      <c r="D50" s="74"/>
      <c r="E50" s="75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</row>
    <row r="51" spans="1:30">
      <c r="A51" s="73"/>
      <c r="B51" s="73"/>
      <c r="C51" s="73"/>
      <c r="D51" s="74"/>
      <c r="E51" s="75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</row>
    <row r="52" spans="1:30">
      <c r="A52" s="73"/>
      <c r="B52" s="73"/>
      <c r="C52" s="73"/>
      <c r="D52" s="74"/>
      <c r="E52" s="75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</row>
    <row r="53" spans="1:30">
      <c r="A53" s="73"/>
      <c r="B53" s="73"/>
      <c r="C53" s="73"/>
      <c r="D53" s="74"/>
      <c r="E53" s="75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</row>
    <row r="54" spans="1:30">
      <c r="A54" s="73"/>
      <c r="B54" s="73"/>
      <c r="C54" s="73"/>
      <c r="D54" s="74"/>
      <c r="E54" s="75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</row>
    <row r="55" spans="1:30">
      <c r="A55" s="73"/>
      <c r="B55" s="73"/>
      <c r="C55" s="73"/>
      <c r="D55" s="74"/>
      <c r="E55" s="75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</row>
    <row r="56" spans="1:30">
      <c r="A56" s="73"/>
      <c r="B56" s="73"/>
      <c r="C56" s="73"/>
      <c r="D56" s="74"/>
      <c r="E56" s="75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</row>
    <row r="57" spans="1:30">
      <c r="A57" s="73"/>
      <c r="B57" s="73"/>
      <c r="C57" s="73"/>
      <c r="D57" s="74"/>
      <c r="E57" s="75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</row>
    <row r="58" spans="1:30">
      <c r="A58" s="73"/>
      <c r="B58" s="73"/>
      <c r="C58" s="73"/>
      <c r="D58" s="74"/>
      <c r="E58" s="75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</row>
    <row r="59" spans="1:30">
      <c r="A59" s="73"/>
      <c r="B59" s="73"/>
      <c r="C59" s="73"/>
      <c r="D59" s="74"/>
      <c r="E59" s="75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</row>
    <row r="60" spans="1:30">
      <c r="A60" s="73"/>
      <c r="B60" s="73"/>
      <c r="C60" s="73"/>
      <c r="D60" s="74"/>
      <c r="E60" s="75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</row>
    <row r="61" spans="1:30">
      <c r="A61" s="73"/>
      <c r="B61" s="73"/>
      <c r="C61" s="73"/>
      <c r="D61" s="74"/>
      <c r="E61" s="75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</row>
    <row r="62" spans="1:30">
      <c r="A62" s="73"/>
      <c r="B62" s="73"/>
      <c r="C62" s="73"/>
      <c r="D62" s="73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</row>
    <row r="63" spans="1:30">
      <c r="A63" s="73"/>
      <c r="B63" s="73"/>
      <c r="C63" s="73"/>
      <c r="D63" s="73"/>
      <c r="E63" s="75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</row>
    <row r="64" spans="1:30">
      <c r="A64" s="73"/>
      <c r="B64" s="73"/>
      <c r="C64" s="73"/>
      <c r="D64" s="73"/>
      <c r="E64" s="75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</row>
    <row r="65" spans="1:30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</row>
    <row r="66" spans="1:30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</row>
  </sheetData>
  <mergeCells count="16">
    <mergeCell ref="A2:R2"/>
    <mergeCell ref="A4:C4"/>
    <mergeCell ref="F4:G4"/>
    <mergeCell ref="H4:I4"/>
    <mergeCell ref="J4:K4"/>
    <mergeCell ref="L4:M4"/>
    <mergeCell ref="N4:O4"/>
    <mergeCell ref="P4:Q4"/>
    <mergeCell ref="A8:A9"/>
    <mergeCell ref="A11:A15"/>
    <mergeCell ref="A17:A19"/>
    <mergeCell ref="B14:B15"/>
    <mergeCell ref="B18:B19"/>
    <mergeCell ref="D4:D5"/>
    <mergeCell ref="E4:E5"/>
    <mergeCell ref="R4:R5"/>
  </mergeCells>
  <printOptions horizontalCentered="1"/>
  <pageMargins left="0.751388888888889" right="0.751388888888889" top="1" bottom="1" header="0.5" footer="0.5"/>
  <pageSetup paperSize="9" scale="63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selection activeCell="D20" sqref="D20"/>
    </sheetView>
  </sheetViews>
  <sheetFormatPr defaultColWidth="10" defaultRowHeight="13.5" outlineLevelCol="4"/>
  <cols>
    <col min="1" max="1" width="30.775" customWidth="1"/>
    <col min="2" max="2" width="17.95" customWidth="1"/>
    <col min="3" max="3" width="24" customWidth="1"/>
    <col min="4" max="4" width="17.625" customWidth="1"/>
    <col min="5" max="5" width="9.375" customWidth="1"/>
  </cols>
  <sheetData>
    <row r="1" spans="1:1">
      <c r="A1" t="s">
        <v>106</v>
      </c>
    </row>
    <row r="2" customFormat="1" ht="22.75" customHeight="1" spans="1:5">
      <c r="A2" s="12" t="s">
        <v>107</v>
      </c>
      <c r="B2" s="12"/>
      <c r="C2" s="12"/>
      <c r="D2" s="12"/>
      <c r="E2" s="12"/>
    </row>
    <row r="3" customFormat="1" ht="15.65" customHeight="1" spans="5:5">
      <c r="E3" s="3" t="s">
        <v>9</v>
      </c>
    </row>
    <row r="4" s="1" customFormat="1" ht="35.4" customHeight="1" spans="1:5">
      <c r="A4" s="23" t="s">
        <v>108</v>
      </c>
      <c r="B4" s="23"/>
      <c r="C4" s="78" t="s">
        <v>109</v>
      </c>
      <c r="D4" s="79"/>
      <c r="E4" s="39" t="s">
        <v>68</v>
      </c>
    </row>
    <row r="5" s="1" customFormat="1" ht="14.3" customHeight="1" spans="1:5">
      <c r="A5" s="23" t="s">
        <v>110</v>
      </c>
      <c r="B5" s="23" t="s">
        <v>13</v>
      </c>
      <c r="C5" s="23" t="s">
        <v>110</v>
      </c>
      <c r="D5" s="23" t="s">
        <v>13</v>
      </c>
      <c r="E5" s="40"/>
    </row>
    <row r="6" customFormat="1" ht="15.65" customHeight="1" spans="1:5">
      <c r="A6" s="42" t="s">
        <v>111</v>
      </c>
      <c r="B6" s="80">
        <v>216.59</v>
      </c>
      <c r="C6" s="14" t="s">
        <v>15</v>
      </c>
      <c r="D6" s="80"/>
      <c r="E6" s="41"/>
    </row>
    <row r="7" customFormat="1" ht="15.65" customHeight="1" spans="1:5">
      <c r="A7" s="42" t="s">
        <v>112</v>
      </c>
      <c r="B7" s="81">
        <v>216.59</v>
      </c>
      <c r="C7" s="14" t="s">
        <v>17</v>
      </c>
      <c r="D7" s="80"/>
      <c r="E7" s="41"/>
    </row>
    <row r="8" customFormat="1" ht="15.65" customHeight="1" spans="1:5">
      <c r="A8" s="42" t="s">
        <v>113</v>
      </c>
      <c r="B8" s="41"/>
      <c r="C8" s="14" t="s">
        <v>19</v>
      </c>
      <c r="D8" s="80"/>
      <c r="E8" s="41"/>
    </row>
    <row r="9" customFormat="1" ht="17.05" customHeight="1" spans="1:5">
      <c r="A9" s="42" t="s">
        <v>114</v>
      </c>
      <c r="B9" s="41"/>
      <c r="C9" s="14" t="s">
        <v>21</v>
      </c>
      <c r="D9" s="80"/>
      <c r="E9" s="41"/>
    </row>
    <row r="10" customFormat="1" ht="17.05" customHeight="1" spans="1:5">
      <c r="A10" s="42"/>
      <c r="B10" s="42"/>
      <c r="C10" s="14" t="s">
        <v>23</v>
      </c>
      <c r="D10" s="80"/>
      <c r="E10" s="41"/>
    </row>
    <row r="11" customFormat="1" ht="17.05" customHeight="1" spans="1:5">
      <c r="A11" s="42"/>
      <c r="B11" s="42"/>
      <c r="C11" s="14" t="s">
        <v>25</v>
      </c>
      <c r="D11" s="80"/>
      <c r="E11" s="41"/>
    </row>
    <row r="12" customFormat="1" ht="14.3" customHeight="1" spans="1:5">
      <c r="A12" s="42"/>
      <c r="B12" s="42"/>
      <c r="C12" s="14" t="s">
        <v>27</v>
      </c>
      <c r="D12" s="80"/>
      <c r="E12" s="41"/>
    </row>
    <row r="13" customFormat="1" ht="14.3" customHeight="1" spans="1:5">
      <c r="A13" s="42"/>
      <c r="B13" s="42"/>
      <c r="C13" s="14" t="s">
        <v>29</v>
      </c>
      <c r="D13" s="80">
        <v>16.72</v>
      </c>
      <c r="E13" s="41"/>
    </row>
    <row r="14" customFormat="1" ht="14.3" customHeight="1" spans="1:5">
      <c r="A14" s="42"/>
      <c r="B14" s="42"/>
      <c r="C14" s="14" t="s">
        <v>31</v>
      </c>
      <c r="D14" s="80">
        <v>161.63</v>
      </c>
      <c r="E14" s="41"/>
    </row>
    <row r="15" customFormat="1" ht="14.3" customHeight="1" spans="1:5">
      <c r="A15" s="42"/>
      <c r="B15" s="42"/>
      <c r="C15" s="14" t="s">
        <v>32</v>
      </c>
      <c r="D15" s="80"/>
      <c r="E15" s="41"/>
    </row>
    <row r="16" customFormat="1" ht="14.3" customHeight="1" spans="1:5">
      <c r="A16" s="42"/>
      <c r="B16" s="42"/>
      <c r="C16" s="14" t="s">
        <v>33</v>
      </c>
      <c r="D16" s="80"/>
      <c r="E16" s="41"/>
    </row>
    <row r="17" customFormat="1" ht="14.3" customHeight="1" spans="1:5">
      <c r="A17" s="42"/>
      <c r="B17" s="42"/>
      <c r="C17" s="14" t="s">
        <v>34</v>
      </c>
      <c r="D17" s="80"/>
      <c r="E17" s="41"/>
    </row>
    <row r="18" customFormat="1" ht="14.3" customHeight="1" spans="1:5">
      <c r="A18" s="42"/>
      <c r="B18" s="42"/>
      <c r="C18" s="14" t="s">
        <v>35</v>
      </c>
      <c r="D18" s="80"/>
      <c r="E18" s="41"/>
    </row>
    <row r="19" customFormat="1" ht="14.3" customHeight="1" spans="1:5">
      <c r="A19" s="42"/>
      <c r="B19" s="42"/>
      <c r="C19" s="14" t="s">
        <v>36</v>
      </c>
      <c r="D19" s="80"/>
      <c r="E19" s="41"/>
    </row>
    <row r="20" customFormat="1" ht="14.3" customHeight="1" spans="1:5">
      <c r="A20" s="42"/>
      <c r="B20" s="42"/>
      <c r="C20" s="14" t="s">
        <v>37</v>
      </c>
      <c r="D20" s="80"/>
      <c r="E20" s="41"/>
    </row>
    <row r="21" customFormat="1" ht="14.3" customHeight="1" spans="1:5">
      <c r="A21" s="42"/>
      <c r="B21" s="42"/>
      <c r="C21" s="14" t="s">
        <v>38</v>
      </c>
      <c r="D21" s="80"/>
      <c r="E21" s="41"/>
    </row>
    <row r="22" customFormat="1" ht="14.3" customHeight="1" spans="1:5">
      <c r="A22" s="42"/>
      <c r="B22" s="42"/>
      <c r="C22" s="14" t="s">
        <v>39</v>
      </c>
      <c r="D22" s="80"/>
      <c r="E22" s="41"/>
    </row>
    <row r="23" customFormat="1" ht="14.3" customHeight="1" spans="1:5">
      <c r="A23" s="42"/>
      <c r="B23" s="42"/>
      <c r="C23" s="14" t="s">
        <v>40</v>
      </c>
      <c r="D23" s="80"/>
      <c r="E23" s="41"/>
    </row>
    <row r="24" customFormat="1" ht="14.3" customHeight="1" spans="1:5">
      <c r="A24" s="42"/>
      <c r="B24" s="42"/>
      <c r="C24" s="14" t="s">
        <v>41</v>
      </c>
      <c r="D24" s="80">
        <v>38.24</v>
      </c>
      <c r="E24" s="41"/>
    </row>
    <row r="25" customFormat="1" ht="14.3" customHeight="1" spans="1:5">
      <c r="A25" s="42"/>
      <c r="B25" s="42"/>
      <c r="C25" s="14" t="s">
        <v>42</v>
      </c>
      <c r="D25" s="80"/>
      <c r="E25" s="41"/>
    </row>
    <row r="26" customFormat="1" ht="14.3" customHeight="1" spans="1:5">
      <c r="A26" s="42"/>
      <c r="B26" s="42"/>
      <c r="C26" s="14" t="s">
        <v>43</v>
      </c>
      <c r="D26" s="80"/>
      <c r="E26" s="41"/>
    </row>
    <row r="27" customFormat="1" ht="14.3" customHeight="1" spans="1:5">
      <c r="A27" s="42"/>
      <c r="B27" s="42"/>
      <c r="C27" s="14" t="s">
        <v>44</v>
      </c>
      <c r="D27" s="80"/>
      <c r="E27" s="41"/>
    </row>
    <row r="28" customFormat="1" ht="14.3" customHeight="1" spans="1:5">
      <c r="A28" s="42"/>
      <c r="B28" s="42"/>
      <c r="C28" s="14" t="s">
        <v>45</v>
      </c>
      <c r="D28" s="80"/>
      <c r="E28" s="41"/>
    </row>
    <row r="29" customFormat="1" ht="14.3" customHeight="1" spans="1:5">
      <c r="A29" s="42"/>
      <c r="B29" s="42"/>
      <c r="C29" s="14" t="s">
        <v>46</v>
      </c>
      <c r="D29" s="80"/>
      <c r="E29" s="41"/>
    </row>
    <row r="30" customFormat="1" ht="14.3" customHeight="1" spans="1:5">
      <c r="A30" s="42"/>
      <c r="B30" s="42"/>
      <c r="C30" s="14" t="s">
        <v>47</v>
      </c>
      <c r="D30" s="80"/>
      <c r="E30" s="41"/>
    </row>
    <row r="31" customFormat="1" ht="14.3" customHeight="1" spans="1:5">
      <c r="A31" s="42"/>
      <c r="B31" s="42"/>
      <c r="C31" s="14" t="s">
        <v>48</v>
      </c>
      <c r="D31" s="80"/>
      <c r="E31" s="41"/>
    </row>
    <row r="32" customFormat="1" ht="14.3" customHeight="1" spans="1:5">
      <c r="A32" s="42"/>
      <c r="B32" s="42"/>
      <c r="C32" s="14" t="s">
        <v>49</v>
      </c>
      <c r="D32" s="80"/>
      <c r="E32" s="41"/>
    </row>
    <row r="33" customFormat="1" ht="14.3" customHeight="1" spans="1:5">
      <c r="A33" s="42"/>
      <c r="B33" s="42"/>
      <c r="C33" s="14" t="s">
        <v>50</v>
      </c>
      <c r="D33" s="80"/>
      <c r="E33" s="41"/>
    </row>
    <row r="34" customFormat="1" ht="14.3" customHeight="1" spans="1:5">
      <c r="A34" s="42"/>
      <c r="B34" s="42"/>
      <c r="C34" s="14"/>
      <c r="D34" s="80"/>
      <c r="E34" s="41"/>
    </row>
    <row r="35" customFormat="1" ht="14.3" customHeight="1" spans="1:5">
      <c r="A35" s="42" t="s">
        <v>115</v>
      </c>
      <c r="B35" s="80">
        <f>SUM(B36:B38)</f>
        <v>0</v>
      </c>
      <c r="C35" s="14"/>
      <c r="D35" s="80"/>
      <c r="E35" s="41"/>
    </row>
    <row r="36" customFormat="1" ht="14.3" customHeight="1" spans="1:5">
      <c r="A36" s="42" t="s">
        <v>116</v>
      </c>
      <c r="B36" s="80"/>
      <c r="C36" s="42"/>
      <c r="D36" s="42"/>
      <c r="E36" s="42"/>
    </row>
    <row r="37" customFormat="1" ht="14.3" customHeight="1" spans="1:5">
      <c r="A37" s="42" t="s">
        <v>117</v>
      </c>
      <c r="B37" s="80">
        <v>0</v>
      </c>
      <c r="C37" s="25" t="s">
        <v>118</v>
      </c>
      <c r="D37" s="80">
        <f>SUM(D6:D35)</f>
        <v>216.59</v>
      </c>
      <c r="E37" s="80"/>
    </row>
    <row r="38" customFormat="1" ht="14.3" customHeight="1" spans="1:5">
      <c r="A38" s="42" t="s">
        <v>119</v>
      </c>
      <c r="B38" s="80">
        <v>0</v>
      </c>
      <c r="C38" s="25" t="s">
        <v>54</v>
      </c>
      <c r="D38" s="80">
        <v>0</v>
      </c>
      <c r="E38" s="50"/>
    </row>
    <row r="39" spans="1:5">
      <c r="A39" s="50"/>
      <c r="B39" s="82"/>
      <c r="C39" s="65"/>
      <c r="D39" s="65"/>
      <c r="E39" s="65"/>
    </row>
    <row r="40" spans="1:5">
      <c r="A40" s="83" t="s">
        <v>120</v>
      </c>
      <c r="B40" s="70">
        <f>B6+B35</f>
        <v>216.59</v>
      </c>
      <c r="C40" s="83" t="s">
        <v>121</v>
      </c>
      <c r="D40" s="80">
        <f>SUM(D37:D38)</f>
        <v>216.59</v>
      </c>
      <c r="E40" s="9"/>
    </row>
    <row r="41" spans="1:5">
      <c r="A41" s="84" t="s">
        <v>122</v>
      </c>
      <c r="B41" s="85"/>
      <c r="C41" s="85"/>
      <c r="D41" s="85"/>
      <c r="E41" s="85"/>
    </row>
  </sheetData>
  <mergeCells count="5">
    <mergeCell ref="A2:E2"/>
    <mergeCell ref="A4:B4"/>
    <mergeCell ref="C4:D4"/>
    <mergeCell ref="A41:E41"/>
    <mergeCell ref="E4:E5"/>
  </mergeCells>
  <printOptions horizontalCentered="1"/>
  <pageMargins left="0.751388888888889" right="0.751388888888889" top="1" bottom="1" header="0.5" footer="0.5"/>
  <pageSetup paperSize="9" scale="7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"/>
  <sheetViews>
    <sheetView workbookViewId="0">
      <selection activeCell="F9" sqref="F9"/>
    </sheetView>
  </sheetViews>
  <sheetFormatPr defaultColWidth="10" defaultRowHeight="13.5" outlineLevelCol="7"/>
  <cols>
    <col min="1" max="3" width="7.69166666666667" customWidth="1"/>
    <col min="4" max="4" width="30.775" customWidth="1"/>
    <col min="5" max="8" width="17.95" customWidth="1"/>
    <col min="9" max="9" width="9.76666666666667" customWidth="1"/>
  </cols>
  <sheetData>
    <row r="1" spans="1:1">
      <c r="A1" t="s">
        <v>123</v>
      </c>
    </row>
    <row r="2" customFormat="1" ht="22.75" customHeight="1" spans="1:8">
      <c r="A2" s="12" t="s">
        <v>124</v>
      </c>
      <c r="B2" s="12"/>
      <c r="C2" s="12"/>
      <c r="D2" s="12"/>
      <c r="E2" s="12"/>
      <c r="F2" s="12"/>
      <c r="G2" s="12"/>
      <c r="H2" s="12"/>
    </row>
    <row r="3" customFormat="1" ht="15.65" customHeight="1" spans="8:8">
      <c r="H3" s="3" t="s">
        <v>9</v>
      </c>
    </row>
    <row r="4" s="1" customFormat="1" ht="14.3" customHeight="1" spans="1:8">
      <c r="A4" s="23" t="s">
        <v>60</v>
      </c>
      <c r="B4" s="23"/>
      <c r="C4" s="23"/>
      <c r="D4" s="23" t="s">
        <v>61</v>
      </c>
      <c r="E4" s="23" t="s">
        <v>62</v>
      </c>
      <c r="F4" s="23" t="s">
        <v>104</v>
      </c>
      <c r="G4" s="39" t="s">
        <v>105</v>
      </c>
      <c r="H4" s="23" t="s">
        <v>68</v>
      </c>
    </row>
    <row r="5" s="1" customFormat="1" ht="14.3" customHeight="1" spans="1:8">
      <c r="A5" s="23"/>
      <c r="B5" s="23"/>
      <c r="C5" s="23"/>
      <c r="D5" s="23"/>
      <c r="E5" s="23"/>
      <c r="F5" s="23"/>
      <c r="G5" s="40"/>
      <c r="H5" s="23"/>
    </row>
    <row r="6" customFormat="1" ht="14.3" customHeight="1" spans="1:8">
      <c r="A6" s="25" t="s">
        <v>69</v>
      </c>
      <c r="B6" s="25" t="s">
        <v>70</v>
      </c>
      <c r="C6" s="25" t="s">
        <v>71</v>
      </c>
      <c r="D6" s="25" t="s">
        <v>62</v>
      </c>
      <c r="E6" s="41">
        <f>F6+G6</f>
        <v>216.59</v>
      </c>
      <c r="F6" s="41">
        <v>216.59</v>
      </c>
      <c r="G6" s="41">
        <f>G7+G15+G18+G21+G36+G40+G43+G48+G53+G57</f>
        <v>0</v>
      </c>
      <c r="H6" s="42"/>
    </row>
    <row r="7" spans="1:8">
      <c r="A7" s="43">
        <v>208</v>
      </c>
      <c r="B7" s="43"/>
      <c r="C7" s="43"/>
      <c r="D7" s="44" t="s">
        <v>73</v>
      </c>
      <c r="E7" s="41">
        <v>16.72</v>
      </c>
      <c r="F7" s="45">
        <v>16.72</v>
      </c>
      <c r="G7" s="41"/>
      <c r="H7" s="42"/>
    </row>
    <row r="8" spans="1:8">
      <c r="A8" s="46"/>
      <c r="B8" s="25">
        <v>20805</v>
      </c>
      <c r="C8" s="43"/>
      <c r="D8" s="44" t="s">
        <v>74</v>
      </c>
      <c r="E8" s="41">
        <v>16.72</v>
      </c>
      <c r="F8" s="45">
        <v>16.72</v>
      </c>
      <c r="G8" s="47"/>
      <c r="H8" s="48"/>
    </row>
    <row r="9" spans="1:8">
      <c r="A9" s="49"/>
      <c r="B9" s="50"/>
      <c r="C9" s="51">
        <v>2080505</v>
      </c>
      <c r="D9" s="52" t="s">
        <v>76</v>
      </c>
      <c r="E9" s="41">
        <v>16.72</v>
      </c>
      <c r="F9" s="53">
        <v>16.72</v>
      </c>
      <c r="G9" s="54"/>
      <c r="H9" s="55"/>
    </row>
    <row r="10" spans="1:8">
      <c r="A10" s="55">
        <v>210</v>
      </c>
      <c r="B10" s="55"/>
      <c r="C10" s="56"/>
      <c r="D10" s="44" t="s">
        <v>78</v>
      </c>
      <c r="E10" s="41">
        <v>161.63</v>
      </c>
      <c r="F10" s="45">
        <v>161.63</v>
      </c>
      <c r="G10" s="54"/>
      <c r="H10" s="55"/>
    </row>
    <row r="11" spans="1:8">
      <c r="A11" s="57"/>
      <c r="B11" s="58">
        <v>21003</v>
      </c>
      <c r="C11" s="58"/>
      <c r="D11" s="44" t="s">
        <v>80</v>
      </c>
      <c r="E11" s="41">
        <v>150.67</v>
      </c>
      <c r="F11" s="45">
        <v>150.67</v>
      </c>
      <c r="G11" s="54"/>
      <c r="H11" s="55"/>
    </row>
    <row r="12" spans="1:8">
      <c r="A12" s="59"/>
      <c r="B12" s="43"/>
      <c r="C12" s="43">
        <v>2100302</v>
      </c>
      <c r="D12" s="52" t="s">
        <v>82</v>
      </c>
      <c r="E12" s="41">
        <v>150.67</v>
      </c>
      <c r="F12" s="45">
        <v>150.67</v>
      </c>
      <c r="G12" s="54"/>
      <c r="H12" s="55"/>
    </row>
    <row r="13" spans="1:8">
      <c r="A13" s="60"/>
      <c r="B13" s="43">
        <v>21011</v>
      </c>
      <c r="C13" s="43"/>
      <c r="D13" s="44" t="s">
        <v>84</v>
      </c>
      <c r="E13" s="41">
        <v>10.96</v>
      </c>
      <c r="F13" s="45">
        <v>10.96</v>
      </c>
      <c r="G13" s="54"/>
      <c r="H13" s="9"/>
    </row>
    <row r="14" spans="1:8">
      <c r="A14" s="61"/>
      <c r="B14" s="43"/>
      <c r="C14" s="43">
        <v>2101102</v>
      </c>
      <c r="D14" s="52" t="s">
        <v>86</v>
      </c>
      <c r="E14" s="41">
        <v>7.92</v>
      </c>
      <c r="F14" s="45">
        <v>7.92</v>
      </c>
      <c r="G14" s="54"/>
      <c r="H14" s="9"/>
    </row>
    <row r="15" spans="1:8">
      <c r="A15" s="43"/>
      <c r="B15" s="43"/>
      <c r="C15" s="43">
        <v>2101103</v>
      </c>
      <c r="D15" s="52" t="s">
        <v>88</v>
      </c>
      <c r="E15" s="41">
        <v>3.04</v>
      </c>
      <c r="F15" s="45">
        <v>3.04</v>
      </c>
      <c r="G15" s="54"/>
      <c r="H15" s="9"/>
    </row>
    <row r="16" spans="1:8">
      <c r="A16" s="60"/>
      <c r="B16" s="43"/>
      <c r="C16" s="43"/>
      <c r="D16" s="44" t="s">
        <v>90</v>
      </c>
      <c r="E16" s="41">
        <v>38.24</v>
      </c>
      <c r="F16" s="45">
        <v>38.24</v>
      </c>
      <c r="G16" s="54"/>
      <c r="H16" s="9"/>
    </row>
    <row r="17" spans="1:8">
      <c r="A17" s="61"/>
      <c r="B17" s="51">
        <v>22102</v>
      </c>
      <c r="C17" s="51"/>
      <c r="D17" s="62" t="s">
        <v>92</v>
      </c>
      <c r="E17" s="63">
        <v>38.24</v>
      </c>
      <c r="F17" s="45">
        <v>38.24</v>
      </c>
      <c r="G17" s="64"/>
      <c r="H17" s="65"/>
    </row>
    <row r="18" spans="1:8">
      <c r="A18" s="66"/>
      <c r="B18" s="67"/>
      <c r="C18" s="68">
        <v>2210201</v>
      </c>
      <c r="D18" s="69" t="s">
        <v>94</v>
      </c>
      <c r="E18" s="54">
        <v>15.44</v>
      </c>
      <c r="F18" s="70">
        <v>15.44</v>
      </c>
      <c r="G18" s="54"/>
      <c r="H18" s="9"/>
    </row>
    <row r="19" spans="1:8">
      <c r="A19" s="71"/>
      <c r="B19" s="67"/>
      <c r="C19" s="68">
        <v>2210203</v>
      </c>
      <c r="D19" s="69" t="s">
        <v>96</v>
      </c>
      <c r="E19" s="54">
        <v>22.8</v>
      </c>
      <c r="F19" s="70">
        <v>22.8</v>
      </c>
      <c r="G19" s="54"/>
      <c r="H19" s="9"/>
    </row>
    <row r="20" s="38" customFormat="1" spans="1:7">
      <c r="A20" s="72"/>
      <c r="B20" s="73"/>
      <c r="C20" s="73"/>
      <c r="D20" s="74"/>
      <c r="E20" s="75"/>
      <c r="F20" s="76"/>
      <c r="G20" s="75"/>
    </row>
    <row r="21" s="38" customFormat="1" spans="1:7">
      <c r="A21" s="73"/>
      <c r="B21" s="73"/>
      <c r="C21" s="73"/>
      <c r="D21" s="74"/>
      <c r="E21" s="75"/>
      <c r="F21" s="76"/>
      <c r="G21" s="75"/>
    </row>
    <row r="22" s="38" customFormat="1" spans="1:7">
      <c r="A22" s="27"/>
      <c r="B22" s="73"/>
      <c r="C22" s="73"/>
      <c r="D22" s="74"/>
      <c r="E22" s="75"/>
      <c r="F22" s="76"/>
      <c r="G22" s="75"/>
    </row>
    <row r="23" s="38" customFormat="1" spans="1:7">
      <c r="A23" s="27"/>
      <c r="B23" s="73"/>
      <c r="C23" s="73"/>
      <c r="D23" s="74"/>
      <c r="E23" s="75"/>
      <c r="F23" s="77"/>
      <c r="G23" s="75"/>
    </row>
    <row r="24" s="38" customFormat="1" spans="1:7">
      <c r="A24" s="27"/>
      <c r="B24" s="73"/>
      <c r="C24" s="73"/>
      <c r="D24" s="74"/>
      <c r="E24" s="75"/>
      <c r="F24" s="76"/>
      <c r="G24" s="75"/>
    </row>
    <row r="25" s="38" customFormat="1" spans="1:7">
      <c r="A25" s="27"/>
      <c r="B25" s="27"/>
      <c r="C25" s="73"/>
      <c r="D25" s="74"/>
      <c r="E25" s="75"/>
      <c r="F25" s="76"/>
      <c r="G25" s="75"/>
    </row>
    <row r="26" s="38" customFormat="1" spans="1:7">
      <c r="A26" s="27"/>
      <c r="B26" s="27"/>
      <c r="C26" s="73"/>
      <c r="D26" s="74"/>
      <c r="E26" s="75"/>
      <c r="F26" s="76"/>
      <c r="G26" s="75"/>
    </row>
    <row r="27" s="38" customFormat="1" spans="1:7">
      <c r="A27" s="27"/>
      <c r="B27" s="73"/>
      <c r="C27" s="73"/>
      <c r="D27" s="74"/>
      <c r="E27" s="75"/>
      <c r="F27" s="76"/>
      <c r="G27" s="75"/>
    </row>
    <row r="28" s="38" customFormat="1" spans="1:7">
      <c r="A28" s="27"/>
      <c r="B28" s="73"/>
      <c r="C28" s="73"/>
      <c r="D28" s="74"/>
      <c r="E28" s="75"/>
      <c r="F28" s="76"/>
      <c r="G28" s="75"/>
    </row>
    <row r="29" s="38" customFormat="1" spans="1:7">
      <c r="A29" s="27"/>
      <c r="B29" s="73"/>
      <c r="C29" s="73"/>
      <c r="D29" s="74"/>
      <c r="E29" s="75"/>
      <c r="F29" s="76"/>
      <c r="G29" s="75"/>
    </row>
    <row r="30" s="38" customFormat="1" spans="1:7">
      <c r="A30" s="27"/>
      <c r="B30" s="73"/>
      <c r="C30" s="73"/>
      <c r="D30" s="74"/>
      <c r="E30" s="75"/>
      <c r="F30" s="76"/>
      <c r="G30" s="75"/>
    </row>
    <row r="31" s="38" customFormat="1" spans="1:7">
      <c r="A31" s="27"/>
      <c r="B31" s="73"/>
      <c r="C31" s="73"/>
      <c r="D31" s="74"/>
      <c r="E31" s="75"/>
      <c r="F31" s="76"/>
      <c r="G31" s="75"/>
    </row>
    <row r="32" s="38" customFormat="1" spans="1:7">
      <c r="A32" s="27"/>
      <c r="B32" s="27"/>
      <c r="C32" s="73"/>
      <c r="D32" s="74"/>
      <c r="E32" s="75"/>
      <c r="F32" s="76"/>
      <c r="G32" s="75"/>
    </row>
    <row r="33" s="38" customFormat="1" spans="1:7">
      <c r="A33" s="27"/>
      <c r="B33" s="27"/>
      <c r="C33" s="73"/>
      <c r="D33" s="74"/>
      <c r="E33" s="75"/>
      <c r="F33" s="76"/>
      <c r="G33" s="75"/>
    </row>
    <row r="34" s="38" customFormat="1" spans="1:7">
      <c r="A34" s="27"/>
      <c r="B34" s="73"/>
      <c r="C34" s="73"/>
      <c r="D34" s="74"/>
      <c r="E34" s="75"/>
      <c r="F34" s="76"/>
      <c r="G34" s="75"/>
    </row>
    <row r="35" s="38" customFormat="1" spans="1:7">
      <c r="A35" s="27"/>
      <c r="B35" s="73"/>
      <c r="C35" s="73"/>
      <c r="D35" s="74"/>
      <c r="E35" s="75"/>
      <c r="F35" s="76"/>
      <c r="G35" s="75"/>
    </row>
    <row r="36" s="38" customFormat="1" spans="1:7">
      <c r="A36" s="73"/>
      <c r="B36" s="73"/>
      <c r="C36" s="73"/>
      <c r="D36" s="74"/>
      <c r="E36" s="75"/>
      <c r="F36" s="76"/>
      <c r="G36" s="75"/>
    </row>
    <row r="37" s="38" customFormat="1" spans="1:7">
      <c r="A37" s="27"/>
      <c r="B37" s="73"/>
      <c r="C37" s="73"/>
      <c r="D37" s="74"/>
      <c r="E37" s="75"/>
      <c r="F37" s="76"/>
      <c r="G37" s="75"/>
    </row>
    <row r="38" s="38" customFormat="1" spans="1:7">
      <c r="A38" s="27"/>
      <c r="B38" s="27"/>
      <c r="C38" s="73"/>
      <c r="D38" s="74"/>
      <c r="E38" s="75"/>
      <c r="F38" s="76"/>
      <c r="G38" s="75"/>
    </row>
    <row r="39" s="38" customFormat="1" spans="1:7">
      <c r="A39" s="27"/>
      <c r="B39" s="27"/>
      <c r="C39" s="73"/>
      <c r="D39" s="74"/>
      <c r="E39" s="75"/>
      <c r="F39" s="76"/>
      <c r="G39" s="75"/>
    </row>
    <row r="40" s="38" customFormat="1" spans="1:7">
      <c r="A40" s="73"/>
      <c r="B40" s="73"/>
      <c r="C40" s="73"/>
      <c r="D40" s="74"/>
      <c r="E40" s="75"/>
      <c r="F40" s="76"/>
      <c r="G40" s="75"/>
    </row>
    <row r="41" s="38" customFormat="1" spans="1:7">
      <c r="A41" s="27"/>
      <c r="B41" s="73"/>
      <c r="C41" s="73"/>
      <c r="D41" s="74"/>
      <c r="E41" s="75"/>
      <c r="F41" s="76"/>
      <c r="G41" s="75"/>
    </row>
    <row r="42" s="38" customFormat="1" spans="1:7">
      <c r="A42" s="27"/>
      <c r="B42" s="73"/>
      <c r="C42" s="73"/>
      <c r="D42" s="74"/>
      <c r="E42" s="75"/>
      <c r="F42" s="76"/>
      <c r="G42" s="75"/>
    </row>
    <row r="43" s="38" customFormat="1" spans="1:7">
      <c r="A43" s="73"/>
      <c r="B43" s="73"/>
      <c r="C43" s="73"/>
      <c r="D43" s="74"/>
      <c r="E43" s="75"/>
      <c r="F43" s="76"/>
      <c r="G43" s="75"/>
    </row>
    <row r="44" s="38" customFormat="1" spans="1:7">
      <c r="A44" s="27"/>
      <c r="B44" s="73"/>
      <c r="C44" s="73"/>
      <c r="D44" s="74"/>
      <c r="E44" s="75"/>
      <c r="F44" s="76"/>
      <c r="G44" s="75"/>
    </row>
    <row r="45" s="38" customFormat="1" spans="1:7">
      <c r="A45" s="27"/>
      <c r="B45" s="73"/>
      <c r="C45" s="73"/>
      <c r="D45" s="74"/>
      <c r="E45" s="75"/>
      <c r="F45" s="76"/>
      <c r="G45" s="75"/>
    </row>
    <row r="46" s="38" customFormat="1" spans="1:7">
      <c r="A46" s="27"/>
      <c r="B46" s="73"/>
      <c r="C46" s="73"/>
      <c r="D46" s="74"/>
      <c r="E46" s="75"/>
      <c r="F46" s="76"/>
      <c r="G46" s="75"/>
    </row>
    <row r="47" s="38" customFormat="1" spans="1:7">
      <c r="A47" s="27"/>
      <c r="B47" s="73"/>
      <c r="C47" s="73"/>
      <c r="D47" s="74"/>
      <c r="E47" s="75"/>
      <c r="F47" s="76"/>
      <c r="G47" s="75"/>
    </row>
    <row r="48" s="38" customFormat="1" spans="1:7">
      <c r="A48" s="73"/>
      <c r="B48" s="73"/>
      <c r="C48" s="73"/>
      <c r="D48" s="74"/>
      <c r="E48" s="75"/>
      <c r="F48" s="76"/>
      <c r="G48" s="75"/>
    </row>
    <row r="49" s="38" customFormat="1" spans="1:7">
      <c r="A49" s="27"/>
      <c r="B49" s="73"/>
      <c r="C49" s="73"/>
      <c r="D49" s="74"/>
      <c r="E49" s="75"/>
      <c r="F49" s="76"/>
      <c r="G49" s="75"/>
    </row>
    <row r="50" s="38" customFormat="1" spans="1:7">
      <c r="A50" s="27"/>
      <c r="B50" s="73"/>
      <c r="C50" s="73"/>
      <c r="D50" s="74"/>
      <c r="E50" s="75"/>
      <c r="F50" s="76"/>
      <c r="G50" s="75"/>
    </row>
    <row r="51" s="38" customFormat="1" spans="1:7">
      <c r="A51" s="27"/>
      <c r="B51" s="73"/>
      <c r="C51" s="73"/>
      <c r="D51" s="74"/>
      <c r="E51" s="75"/>
      <c r="F51" s="76"/>
      <c r="G51" s="75"/>
    </row>
    <row r="52" s="38" customFormat="1" spans="1:7">
      <c r="A52" s="27"/>
      <c r="B52" s="73"/>
      <c r="C52" s="73"/>
      <c r="D52" s="74"/>
      <c r="E52" s="75"/>
      <c r="F52" s="76"/>
      <c r="G52" s="75"/>
    </row>
    <row r="53" s="38" customFormat="1" spans="1:7">
      <c r="A53" s="73"/>
      <c r="B53" s="73"/>
      <c r="C53" s="73"/>
      <c r="D53" s="74"/>
      <c r="E53" s="75"/>
      <c r="F53" s="76"/>
      <c r="G53" s="75"/>
    </row>
    <row r="54" s="38" customFormat="1" spans="1:7">
      <c r="A54" s="27"/>
      <c r="B54" s="73"/>
      <c r="C54" s="73"/>
      <c r="D54" s="74"/>
      <c r="E54" s="75"/>
      <c r="F54" s="76"/>
      <c r="G54" s="75"/>
    </row>
    <row r="55" s="38" customFormat="1" spans="1:7">
      <c r="A55" s="27"/>
      <c r="B55" s="27"/>
      <c r="C55" s="73"/>
      <c r="D55" s="74"/>
      <c r="E55" s="75"/>
      <c r="F55" s="76"/>
      <c r="G55" s="75"/>
    </row>
    <row r="56" s="38" customFormat="1" spans="1:7">
      <c r="A56" s="27"/>
      <c r="B56" s="27"/>
      <c r="C56" s="73"/>
      <c r="D56" s="74"/>
      <c r="E56" s="75"/>
      <c r="F56" s="76"/>
      <c r="G56" s="75"/>
    </row>
    <row r="57" s="38" customFormat="1" spans="1:7">
      <c r="A57" s="73"/>
      <c r="B57" s="73"/>
      <c r="C57" s="73"/>
      <c r="D57" s="74"/>
      <c r="E57" s="75"/>
      <c r="F57" s="76"/>
      <c r="G57" s="75"/>
    </row>
    <row r="58" s="38" customFormat="1" spans="1:7">
      <c r="A58" s="27"/>
      <c r="B58" s="73"/>
      <c r="C58" s="73"/>
      <c r="D58" s="74"/>
      <c r="E58" s="75"/>
      <c r="F58" s="76"/>
      <c r="G58" s="75"/>
    </row>
    <row r="59" s="38" customFormat="1" spans="1:7">
      <c r="A59" s="27"/>
      <c r="B59" s="73"/>
      <c r="C59" s="73"/>
      <c r="D59" s="74"/>
      <c r="E59" s="75"/>
      <c r="F59" s="76"/>
      <c r="G59" s="75"/>
    </row>
    <row r="60" s="38" customFormat="1"/>
    <row r="61" s="38" customFormat="1"/>
    <row r="62" s="38" customFormat="1"/>
    <row r="63" s="38" customFormat="1"/>
    <row r="64" s="38" customFormat="1"/>
  </sheetData>
  <mergeCells count="29">
    <mergeCell ref="A2:H2"/>
    <mergeCell ref="A8:A9"/>
    <mergeCell ref="A11:A12"/>
    <mergeCell ref="A13:A14"/>
    <mergeCell ref="A16:A17"/>
    <mergeCell ref="A22:A23"/>
    <mergeCell ref="A24:A26"/>
    <mergeCell ref="A27:A28"/>
    <mergeCell ref="A29:A30"/>
    <mergeCell ref="A31:A33"/>
    <mergeCell ref="A34:A35"/>
    <mergeCell ref="A37:A39"/>
    <mergeCell ref="A41:A42"/>
    <mergeCell ref="A44:A45"/>
    <mergeCell ref="A46:A47"/>
    <mergeCell ref="A49:A50"/>
    <mergeCell ref="A51:A52"/>
    <mergeCell ref="A54:A56"/>
    <mergeCell ref="A58:A59"/>
    <mergeCell ref="B25:B26"/>
    <mergeCell ref="B32:B33"/>
    <mergeCell ref="B38:B39"/>
    <mergeCell ref="B55:B56"/>
    <mergeCell ref="D4:D5"/>
    <mergeCell ref="E4:E5"/>
    <mergeCell ref="F4:F5"/>
    <mergeCell ref="G4:G5"/>
    <mergeCell ref="H4:H5"/>
    <mergeCell ref="A4:C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E17" sqref="E17"/>
    </sheetView>
  </sheetViews>
  <sheetFormatPr defaultColWidth="10" defaultRowHeight="13.5" outlineLevelCol="5"/>
  <cols>
    <col min="1" max="1" width="15.3333333333333" customWidth="1"/>
    <col min="2" max="2" width="30.775" customWidth="1"/>
    <col min="3" max="3" width="17.95" customWidth="1"/>
    <col min="4" max="4" width="15.3333333333333" customWidth="1"/>
    <col min="5" max="5" width="30.775" customWidth="1"/>
    <col min="6" max="6" width="17.95" customWidth="1"/>
    <col min="7" max="7" width="9.76666666666667" customWidth="1"/>
  </cols>
  <sheetData>
    <row r="1" spans="1:1">
      <c r="A1" t="s">
        <v>125</v>
      </c>
    </row>
    <row r="2" customFormat="1" ht="28.45" customHeight="1" spans="1:6">
      <c r="A2" s="12" t="s">
        <v>126</v>
      </c>
      <c r="B2" s="12"/>
      <c r="C2" s="12"/>
      <c r="D2" s="12"/>
      <c r="E2" s="12"/>
      <c r="F2" s="12"/>
    </row>
    <row r="3" customFormat="1" ht="17.05" customHeight="1" spans="1:6">
      <c r="A3" s="22"/>
      <c r="B3" s="22"/>
      <c r="C3" s="22"/>
      <c r="D3" s="22"/>
      <c r="E3" s="22"/>
      <c r="F3" s="3" t="s">
        <v>9</v>
      </c>
    </row>
    <row r="4" s="1" customFormat="1" spans="1:6">
      <c r="A4" s="23" t="s">
        <v>127</v>
      </c>
      <c r="B4" s="23" t="s">
        <v>128</v>
      </c>
      <c r="C4" s="23" t="s">
        <v>129</v>
      </c>
      <c r="D4" s="23" t="s">
        <v>130</v>
      </c>
      <c r="E4" s="24" t="s">
        <v>131</v>
      </c>
      <c r="F4" s="23" t="s">
        <v>129</v>
      </c>
    </row>
    <row r="5" spans="1:6">
      <c r="A5" s="25" t="s">
        <v>62</v>
      </c>
      <c r="B5" s="25"/>
      <c r="C5" s="26">
        <f>C7+C16+C22+C24</f>
        <v>216.59</v>
      </c>
      <c r="D5" s="27" t="s">
        <v>62</v>
      </c>
      <c r="E5" s="27"/>
      <c r="F5" s="26">
        <f>F6+F16+F22+F24</f>
        <v>216.59</v>
      </c>
    </row>
    <row r="6" spans="1:6">
      <c r="A6" s="28"/>
      <c r="B6" s="28"/>
      <c r="C6" s="26"/>
      <c r="D6" s="28">
        <v>301</v>
      </c>
      <c r="E6" s="28" t="s">
        <v>132</v>
      </c>
      <c r="F6" s="26">
        <v>192.78</v>
      </c>
    </row>
    <row r="7" spans="1:6">
      <c r="A7" s="29">
        <v>50501</v>
      </c>
      <c r="B7" s="29" t="s">
        <v>132</v>
      </c>
      <c r="C7" s="30">
        <v>192.78</v>
      </c>
      <c r="D7" s="28">
        <v>30101</v>
      </c>
      <c r="E7" s="28" t="s">
        <v>133</v>
      </c>
      <c r="F7" s="26">
        <v>68.28</v>
      </c>
    </row>
    <row r="8" spans="1:6">
      <c r="A8" s="31"/>
      <c r="B8" s="31"/>
      <c r="C8" s="32"/>
      <c r="D8" s="28">
        <v>30102</v>
      </c>
      <c r="E8" s="28" t="s">
        <v>134</v>
      </c>
      <c r="F8" s="26">
        <v>35.17</v>
      </c>
    </row>
    <row r="9" spans="1:6">
      <c r="A9" s="31"/>
      <c r="B9" s="31"/>
      <c r="C9" s="32"/>
      <c r="D9" s="28">
        <v>30103</v>
      </c>
      <c r="E9" s="28" t="s">
        <v>135</v>
      </c>
      <c r="F9" s="26">
        <v>9.22</v>
      </c>
    </row>
    <row r="10" spans="1:6">
      <c r="A10" s="31"/>
      <c r="B10" s="31"/>
      <c r="C10" s="32"/>
      <c r="D10" s="28">
        <v>30107</v>
      </c>
      <c r="E10" s="28" t="s">
        <v>136</v>
      </c>
      <c r="F10" s="26">
        <v>35.83</v>
      </c>
    </row>
    <row r="11" spans="1:6">
      <c r="A11" s="31"/>
      <c r="B11" s="31"/>
      <c r="C11" s="32"/>
      <c r="D11" s="33">
        <v>30108</v>
      </c>
      <c r="E11" s="28" t="s">
        <v>137</v>
      </c>
      <c r="F11" s="26">
        <v>16.72</v>
      </c>
    </row>
    <row r="12" spans="1:6">
      <c r="A12" s="31"/>
      <c r="B12" s="31"/>
      <c r="C12" s="32"/>
      <c r="D12" s="33">
        <v>30110</v>
      </c>
      <c r="E12" s="28" t="s">
        <v>138</v>
      </c>
      <c r="F12" s="26">
        <v>7.84</v>
      </c>
    </row>
    <row r="13" spans="1:6">
      <c r="A13" s="31"/>
      <c r="B13" s="31"/>
      <c r="C13" s="32"/>
      <c r="D13" s="33">
        <v>30111</v>
      </c>
      <c r="E13" s="28" t="s">
        <v>139</v>
      </c>
      <c r="F13" s="26">
        <v>3.04</v>
      </c>
    </row>
    <row r="14" spans="1:6">
      <c r="A14" s="31"/>
      <c r="B14" s="31"/>
      <c r="C14" s="32"/>
      <c r="D14" s="33">
        <v>30112</v>
      </c>
      <c r="E14" s="28" t="s">
        <v>140</v>
      </c>
      <c r="F14" s="26">
        <v>1.23</v>
      </c>
    </row>
    <row r="15" spans="1:6">
      <c r="A15" s="31"/>
      <c r="B15" s="31"/>
      <c r="C15" s="32"/>
      <c r="D15" s="33">
        <v>30113</v>
      </c>
      <c r="E15" s="28" t="s">
        <v>94</v>
      </c>
      <c r="F15" s="26">
        <v>15.44</v>
      </c>
    </row>
    <row r="16" spans="1:6">
      <c r="A16" s="28">
        <v>50502</v>
      </c>
      <c r="B16" s="28" t="s">
        <v>141</v>
      </c>
      <c r="C16" s="26">
        <v>16.27</v>
      </c>
      <c r="D16" s="28">
        <v>302</v>
      </c>
      <c r="E16" s="28" t="s">
        <v>141</v>
      </c>
      <c r="F16" s="26">
        <v>16.27</v>
      </c>
    </row>
    <row r="17" spans="1:6">
      <c r="A17" s="28"/>
      <c r="B17" s="28"/>
      <c r="C17" s="26"/>
      <c r="D17" s="28">
        <v>30201</v>
      </c>
      <c r="E17" s="28" t="s">
        <v>142</v>
      </c>
      <c r="F17" s="34">
        <v>10.07</v>
      </c>
    </row>
    <row r="18" spans="1:6">
      <c r="A18" s="28"/>
      <c r="B18" s="28"/>
      <c r="C18" s="26"/>
      <c r="D18" s="28">
        <v>30228</v>
      </c>
      <c r="E18" s="28" t="s">
        <v>143</v>
      </c>
      <c r="F18" s="26">
        <v>1.67</v>
      </c>
    </row>
    <row r="19" spans="1:6">
      <c r="A19" s="28"/>
      <c r="B19" s="28"/>
      <c r="C19" s="26"/>
      <c r="D19" s="28">
        <v>30229</v>
      </c>
      <c r="E19" s="28" t="s">
        <v>144</v>
      </c>
      <c r="F19" s="26">
        <v>2.09</v>
      </c>
    </row>
    <row r="20" spans="1:6">
      <c r="A20" s="28"/>
      <c r="B20" s="28"/>
      <c r="C20" s="26"/>
      <c r="D20" s="28">
        <v>30207</v>
      </c>
      <c r="E20" s="28" t="s">
        <v>145</v>
      </c>
      <c r="F20" s="26">
        <v>1.32</v>
      </c>
    </row>
    <row r="21" spans="1:6">
      <c r="A21" s="28"/>
      <c r="B21" s="28"/>
      <c r="C21" s="26"/>
      <c r="D21" s="28">
        <v>30216</v>
      </c>
      <c r="E21" s="28" t="s">
        <v>146</v>
      </c>
      <c r="F21" s="26">
        <v>1.12</v>
      </c>
    </row>
    <row r="22" spans="1:6">
      <c r="A22" s="29">
        <v>50901</v>
      </c>
      <c r="B22" s="29" t="s">
        <v>147</v>
      </c>
      <c r="C22" s="30">
        <v>3.01</v>
      </c>
      <c r="D22" s="28">
        <v>303</v>
      </c>
      <c r="E22" s="28" t="s">
        <v>147</v>
      </c>
      <c r="F22" s="34">
        <v>3.01</v>
      </c>
    </row>
    <row r="23" spans="1:6">
      <c r="A23" s="35"/>
      <c r="B23" s="35"/>
      <c r="C23" s="36"/>
      <c r="D23" s="28">
        <v>30305</v>
      </c>
      <c r="E23" s="37" t="s">
        <v>148</v>
      </c>
      <c r="F23" s="26">
        <v>3.01</v>
      </c>
    </row>
    <row r="24" spans="1:6">
      <c r="A24" s="29">
        <v>50905</v>
      </c>
      <c r="B24" s="29" t="s">
        <v>149</v>
      </c>
      <c r="C24" s="30">
        <v>4.53</v>
      </c>
      <c r="D24" s="28">
        <v>303</v>
      </c>
      <c r="E24" s="28" t="s">
        <v>149</v>
      </c>
      <c r="F24" s="26">
        <v>4.53</v>
      </c>
    </row>
    <row r="25" spans="1:6">
      <c r="A25" s="35"/>
      <c r="B25" s="35"/>
      <c r="C25" s="36"/>
      <c r="D25" s="28">
        <v>30302</v>
      </c>
      <c r="E25" s="28" t="s">
        <v>150</v>
      </c>
      <c r="F25" s="26">
        <v>4.53</v>
      </c>
    </row>
  </sheetData>
  <mergeCells count="16">
    <mergeCell ref="A2:F2"/>
    <mergeCell ref="A3:E3"/>
    <mergeCell ref="A5:B5"/>
    <mergeCell ref="D5:E5"/>
    <mergeCell ref="A7:A15"/>
    <mergeCell ref="A16:A20"/>
    <mergeCell ref="A22:A23"/>
    <mergeCell ref="A24:A25"/>
    <mergeCell ref="B7:B15"/>
    <mergeCell ref="B16:B20"/>
    <mergeCell ref="B22:B23"/>
    <mergeCell ref="B24:B25"/>
    <mergeCell ref="C7:C15"/>
    <mergeCell ref="C16:C20"/>
    <mergeCell ref="C22:C23"/>
    <mergeCell ref="C24:C25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C23" sqref="C23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151</v>
      </c>
    </row>
    <row r="2" customFormat="1" ht="22.75" customHeight="1" spans="1:7">
      <c r="A2" s="12" t="s">
        <v>152</v>
      </c>
      <c r="B2" s="12"/>
      <c r="C2" s="12"/>
      <c r="D2" s="12"/>
      <c r="E2" s="12"/>
      <c r="F2" s="12"/>
      <c r="G2" s="12"/>
    </row>
    <row r="3" customFormat="1" ht="22.75" customHeight="1" spans="1:7">
      <c r="A3" s="12"/>
      <c r="B3" s="16"/>
      <c r="C3" s="16"/>
      <c r="D3" s="16"/>
      <c r="E3" s="16"/>
      <c r="F3" s="16"/>
      <c r="G3" s="3" t="s">
        <v>9</v>
      </c>
    </row>
    <row r="4" customFormat="1" ht="39.15" customHeight="1" spans="1:7">
      <c r="A4" s="17" t="s">
        <v>110</v>
      </c>
      <c r="B4" s="18" t="s">
        <v>153</v>
      </c>
      <c r="C4" s="13" t="s">
        <v>154</v>
      </c>
      <c r="D4" s="13" t="s">
        <v>155</v>
      </c>
      <c r="E4" s="13" t="s">
        <v>156</v>
      </c>
      <c r="F4" s="13" t="s">
        <v>157</v>
      </c>
      <c r="G4" s="13" t="s">
        <v>68</v>
      </c>
    </row>
    <row r="5" customFormat="1" ht="24" customHeight="1" spans="1:7">
      <c r="A5" s="19" t="s">
        <v>62</v>
      </c>
      <c r="B5" s="15">
        <f>SUM(B6:B8)</f>
        <v>0</v>
      </c>
      <c r="C5" s="15">
        <f>SUM(C6:C8)</f>
        <v>0</v>
      </c>
      <c r="D5" s="20" t="e">
        <f>SUM(D6:D8)</f>
        <v>#DIV/0!</v>
      </c>
      <c r="E5" s="14" t="s">
        <v>158</v>
      </c>
      <c r="F5" s="20"/>
      <c r="G5" s="14"/>
    </row>
    <row r="6" customFormat="1" ht="22" customHeight="1" spans="1:7">
      <c r="A6" s="14" t="s">
        <v>159</v>
      </c>
      <c r="B6" s="15"/>
      <c r="C6" s="15"/>
      <c r="D6" s="20">
        <v>0</v>
      </c>
      <c r="E6" s="14" t="s">
        <v>160</v>
      </c>
      <c r="F6" s="20"/>
      <c r="G6" s="21" t="s">
        <v>161</v>
      </c>
    </row>
    <row r="7" customFormat="1" ht="26" customHeight="1" spans="1:7">
      <c r="A7" s="14" t="s">
        <v>162</v>
      </c>
      <c r="B7" s="15"/>
      <c r="C7" s="15"/>
      <c r="D7" s="20" t="e">
        <f>(C7-B7)/B7*100%</f>
        <v>#DIV/0!</v>
      </c>
      <c r="E7" s="14" t="s">
        <v>158</v>
      </c>
      <c r="F7" s="20"/>
      <c r="G7" s="21" t="s">
        <v>161</v>
      </c>
    </row>
    <row r="8" customFormat="1" ht="17.05" customHeight="1" spans="1:7">
      <c r="A8" s="14" t="s">
        <v>163</v>
      </c>
      <c r="B8" s="15"/>
      <c r="C8" s="15"/>
      <c r="D8" s="20" t="e">
        <f>(B8-C8)/B8*100%</f>
        <v>#DIV/0!</v>
      </c>
      <c r="E8" s="14" t="s">
        <v>160</v>
      </c>
      <c r="F8" s="20"/>
      <c r="G8" s="21" t="s">
        <v>161</v>
      </c>
    </row>
    <row r="9" customFormat="1" ht="17.05" customHeight="1" spans="1:7">
      <c r="A9" s="14" t="s">
        <v>164</v>
      </c>
      <c r="B9" s="15"/>
      <c r="C9" s="15"/>
      <c r="D9" s="20" t="e">
        <f>(B9-C9)/B9*100%</f>
        <v>#DIV/0!</v>
      </c>
      <c r="E9" s="14" t="s">
        <v>160</v>
      </c>
      <c r="F9" s="20"/>
      <c r="G9" s="21" t="s">
        <v>161</v>
      </c>
    </row>
    <row r="10" customFormat="1" ht="17.05" customHeight="1" spans="1:7">
      <c r="A10" s="14" t="s">
        <v>165</v>
      </c>
      <c r="B10" s="15"/>
      <c r="C10" s="15"/>
      <c r="D10" s="20">
        <v>0</v>
      </c>
      <c r="E10" s="14" t="s">
        <v>160</v>
      </c>
      <c r="F10" s="20"/>
      <c r="G10" s="21" t="s">
        <v>161</v>
      </c>
    </row>
    <row r="11" spans="1:1">
      <c r="A11" t="s">
        <v>166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workbookViewId="0">
      <selection activeCell="C13" sqref="C13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spans="1:1">
      <c r="A1" t="s">
        <v>167</v>
      </c>
    </row>
    <row r="2" customFormat="1" ht="22.75" customHeight="1" spans="1:4">
      <c r="A2" s="12" t="s">
        <v>168</v>
      </c>
      <c r="B2" s="12"/>
      <c r="C2" s="12"/>
      <c r="D2" s="12"/>
    </row>
    <row r="3" customFormat="1" ht="15.65" customHeight="1" spans="4:4">
      <c r="D3" s="3" t="s">
        <v>9</v>
      </c>
    </row>
    <row r="4" customFormat="1" ht="30.15" customHeight="1" spans="1:4">
      <c r="A4" s="13" t="s">
        <v>169</v>
      </c>
      <c r="B4" s="13" t="s">
        <v>170</v>
      </c>
      <c r="C4" s="13" t="s">
        <v>129</v>
      </c>
      <c r="D4" s="13" t="s">
        <v>68</v>
      </c>
    </row>
    <row r="5" customFormat="1" ht="14.3" customHeight="1" spans="1:4">
      <c r="A5" s="13" t="s">
        <v>171</v>
      </c>
      <c r="B5" s="14" t="s">
        <v>142</v>
      </c>
      <c r="C5" s="15">
        <v>10.07</v>
      </c>
      <c r="D5" s="14"/>
    </row>
    <row r="6" customFormat="1" ht="14.3" customHeight="1" spans="1:4">
      <c r="A6" s="13" t="s">
        <v>172</v>
      </c>
      <c r="B6" s="14" t="s">
        <v>173</v>
      </c>
      <c r="C6" s="15"/>
      <c r="D6" s="14"/>
    </row>
    <row r="7" customFormat="1" ht="14.3" customHeight="1" spans="1:4">
      <c r="A7" s="13" t="s">
        <v>174</v>
      </c>
      <c r="B7" s="14" t="s">
        <v>175</v>
      </c>
      <c r="C7" s="15"/>
      <c r="D7" s="14"/>
    </row>
    <row r="8" customFormat="1" ht="14.3" customHeight="1" spans="1:4">
      <c r="A8" s="13" t="s">
        <v>176</v>
      </c>
      <c r="B8" s="14" t="s">
        <v>145</v>
      </c>
      <c r="C8" s="15">
        <v>1.32</v>
      </c>
      <c r="D8" s="14"/>
    </row>
    <row r="9" customFormat="1" ht="14.3" customHeight="1" spans="1:4">
      <c r="A9" s="13" t="s">
        <v>177</v>
      </c>
      <c r="B9" s="14" t="s">
        <v>178</v>
      </c>
      <c r="C9" s="15"/>
      <c r="D9" s="14"/>
    </row>
    <row r="10" customFormat="1" ht="14.3" customHeight="1" spans="1:4">
      <c r="A10" s="13" t="s">
        <v>179</v>
      </c>
      <c r="B10" s="14" t="s">
        <v>144</v>
      </c>
      <c r="C10" s="15">
        <v>2.09</v>
      </c>
      <c r="D10" s="14"/>
    </row>
    <row r="11" customFormat="1" ht="14.3" customHeight="1" spans="1:4">
      <c r="A11" s="13">
        <v>30231</v>
      </c>
      <c r="B11" s="14" t="s">
        <v>180</v>
      </c>
      <c r="C11" s="15"/>
      <c r="D11" s="14"/>
    </row>
    <row r="12" customFormat="1" ht="14.3" customHeight="1" spans="1:4">
      <c r="A12" s="13">
        <v>30228</v>
      </c>
      <c r="B12" s="14" t="s">
        <v>143</v>
      </c>
      <c r="C12" s="15">
        <v>1.67</v>
      </c>
      <c r="D12" s="14"/>
    </row>
    <row r="13" customFormat="1" ht="14.3" customHeight="1" spans="1:4">
      <c r="A13" s="13">
        <v>30216</v>
      </c>
      <c r="B13" s="14" t="s">
        <v>146</v>
      </c>
      <c r="C13" s="15">
        <v>1.12</v>
      </c>
      <c r="D13" s="14"/>
    </row>
    <row r="14" customFormat="1" ht="14.3" customHeight="1" spans="1:4">
      <c r="A14" s="13">
        <v>30299</v>
      </c>
      <c r="B14" s="14" t="s">
        <v>181</v>
      </c>
      <c r="C14" s="15"/>
      <c r="D14" s="14"/>
    </row>
    <row r="15" customFormat="1" ht="14.3" customHeight="1" spans="1:4">
      <c r="A15" s="13"/>
      <c r="B15" s="14"/>
      <c r="C15" s="15"/>
      <c r="D15" s="14"/>
    </row>
    <row r="16" customFormat="1" ht="14.3" customHeight="1" spans="1:4">
      <c r="A16" s="13"/>
      <c r="B16" s="14"/>
      <c r="C16" s="15"/>
      <c r="D16" s="14"/>
    </row>
    <row r="17" customFormat="1" ht="14.3" customHeight="1" spans="1:4">
      <c r="A17" s="4" t="s">
        <v>62</v>
      </c>
      <c r="B17" s="4"/>
      <c r="C17" s="15">
        <f>SUM(C5:C16)</f>
        <v>16.27</v>
      </c>
      <c r="D17" s="14"/>
    </row>
  </sheetData>
  <mergeCells count="2">
    <mergeCell ref="A2:D2"/>
    <mergeCell ref="A17:B1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妖の叶子</cp:lastModifiedBy>
  <dcterms:created xsi:type="dcterms:W3CDTF">2022-03-02T03:08:00Z</dcterms:created>
  <dcterms:modified xsi:type="dcterms:W3CDTF">2025-04-03T03:30:44Z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BA066A4EC3764545B34AF5182B4099E6_13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