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9"/>
  </bookViews>
  <sheets>
    <sheet name="封面" sheetId="2" r:id="rId1"/>
    <sheet name="表1" sheetId="1" r:id="rId2"/>
    <sheet name="表2" sheetId="3" r:id="rId3"/>
    <sheet name="表3" sheetId="4" r:id="rId4"/>
    <sheet name="表4" sheetId="5" r:id="rId5"/>
    <sheet name="表5" sheetId="6" r:id="rId6"/>
    <sheet name="表6" sheetId="7" r:id="rId7"/>
    <sheet name="表7" sheetId="8" r:id="rId8"/>
    <sheet name="表8" sheetId="9" r:id="rId9"/>
    <sheet name="表9" sheetId="10" r:id="rId10"/>
  </sheets>
  <definedNames>
    <definedName name="_xlnm._FilterDatabase" localSheetId="8" hidden="1">表8!$A$4:$D$14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<sst xmlns="http://schemas.openxmlformats.org/spreadsheetml/2006/main" count="503" uniqueCount="275">
  <si>
    <t>附件1:</t>
  </si>
  <si>
    <t xml:space="preserve"> </t>
  </si>
  <si>
    <t>盘州市人力资源和社会保障局2024年预算公开表</t>
  </si>
  <si>
    <t>盘州市人力资源和社会保障局</t>
  </si>
  <si>
    <t>编制</t>
  </si>
  <si>
    <t xml:space="preserve">    经办人：杨元攀              联系电话:15085852289  </t>
  </si>
  <si>
    <t>表1</t>
  </si>
  <si>
    <t>盘州市盘州市人力资源和社会保障局2025年部门收支预算总表</t>
  </si>
  <si>
    <t>（本表收入按收入性质填列，支出按政府收支功能分类科目填列至“类”级科目）</t>
  </si>
  <si>
    <t>单位：万元</t>
  </si>
  <si>
    <t>收入</t>
  </si>
  <si>
    <t>支出</t>
  </si>
  <si>
    <t>项    目</t>
  </si>
  <si>
    <t>预算数</t>
  </si>
  <si>
    <t>一、一般公共预算拨款收入</t>
  </si>
  <si>
    <t>一、一般公共服务支出</t>
  </si>
  <si>
    <t>二、政府性基金预算收入</t>
  </si>
  <si>
    <t>二、外交支出</t>
  </si>
  <si>
    <t>三、国有资本经营收入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</si>
  <si>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</si>
  <si>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</si>
  <si>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</si>
  <si>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</si>
  <si>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</si>
  <si>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 1.事业收入</t>
  </si>
  <si>
    <t>六、科学技术支出</t>
  </si>
  <si>
    <t xml:space="preserve">  2.事业单位经营收入</t>
  </si>
  <si>
    <t>七、文化体育旅游与传媒支出</t>
  </si>
  <si>
    <t xml:space="preserve">  3.上级补助收入</t>
  </si>
  <si>
    <t>八、社会保障和就业支出</t>
  </si>
  <si>
    <t xml:space="preserve">  4.附属单位上缴收入</t>
  </si>
  <si>
    <t>九、卫生健康支出</t>
  </si>
  <si>
    <t xml:space="preserve">  5.其他收入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</si>
  <si>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</si>
  <si>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</si>
  <si>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</si>
  <si>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</si>
  <si>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</si>
  <si>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</si>
  <si>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</si>
  <si>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</si>
  <si>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</si>
  <si>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</si>
  <si>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</si>
  <si>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</si>
  <si>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</si>
  <si>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</si>
  <si>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</si>
  <si>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</si>
  <si>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</si>
  <si>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</si>
  <si>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</si>
  <si>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本年收入合计</t>
  </si>
  <si>
    <t>本年支出合计</t>
  </si>
  <si>
    <t>上年结转</t>
  </si>
  <si>
    <t>结转下年</t>
  </si>
  <si>
    <t>收入合计</t>
  </si>
  <si>
    <t>支出合计</t>
  </si>
  <si>
    <t>注：本表填报口径为部门全部收入和支出,上年结转需按性质对应填列。</t>
  </si>
  <si>
    <t>表2</t>
  </si>
  <si>
    <t>盘州市盘州市人力资源和社会保障局2025年部门收入总体情况表</t>
  </si>
  <si>
    <t>科目编码</t>
  </si>
  <si>
    <t>科目名称</t>
  </si>
  <si>
    <t>合计</t>
  </si>
  <si>
    <t>一般公共预算拨款收入</t>
  </si>
  <si>
    <t>财政专户管理资金收入</t>
  </si>
  <si>
    <t>政府性基金预算拨款收入</t>
  </si>
  <si>
    <t>国有资本经营收入</t>
  </si>
  <si>
    <t>单位资金收入</t>
  </si>
  <si>
    <t>备注</t>
  </si>
  <si>
    <t>类</t>
  </si>
  <si>
    <t>款</t>
  </si>
  <si>
    <t>项</t>
  </si>
  <si>
    <t>205</t>
  </si>
  <si>
    <t>教育支出</t>
  </si>
  <si>
    <t>20503</t>
  </si>
  <si>
    <t>职业教育</t>
  </si>
  <si>
    <t>2050303</t>
  </si>
  <si>
    <t>技校教育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</si>
  <si>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</si>
  <si>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</si>
  <si>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</si>
  <si>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</si>
  <si>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</si>
  <si>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</si>
  <si>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</si>
  <si>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</si>
  <si>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20801</t>
  </si>
  <si>
    <t>人力资源和社会保障管理事务</t>
  </si>
  <si>
    <t>2080101</t>
  </si>
  <si>
    <t>行政运行</t>
  </si>
  <si>
    <t>2080102</t>
  </si>
  <si>
    <t>一般行政管理事务</t>
  </si>
  <si>
    <t>2080199</t>
  </si>
  <si>
    <t>其他人力资源和社会保障管理事务支出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</si>
  <si>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</si>
  <si>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</si>
  <si>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</si>
  <si>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</si>
  <si>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</si>
  <si>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</si>
  <si>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</si>
  <si>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</si>
  <si>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</si>
  <si>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</si>
  <si>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</si>
  <si>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</si>
  <si>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</si>
  <si>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</si>
  <si>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</si>
  <si>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</si>
  <si>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表3</t>
  </si>
  <si>
    <t>盘州市盘州市人力资源和社会保障局2025年部门支出总体情况表</t>
  </si>
  <si>
    <t>一般公共预算</t>
  </si>
  <si>
    <t>政府性基金预算</t>
  </si>
  <si>
    <t>国有资本经营预算</t>
  </si>
  <si>
    <t>财政专户管理资金</t>
  </si>
  <si>
    <t>单位资金</t>
  </si>
  <si>
    <t>基本支出</t>
  </si>
  <si>
    <t>项目支出</t>
  </si>
  <si>
    <t>表4</t>
  </si>
  <si>
    <t>盘州市盘州市人力资源和社会保障局2025年财政拨款收支总体情况表</t>
  </si>
  <si>
    <t>项目</t>
  </si>
  <si>
    <t>一、本年收入</t>
  </si>
  <si>
    <t>（一）一般公共预算拨款收入</t>
  </si>
  <si>
    <t>（二）政府性基金预算拨款收入</t>
  </si>
  <si>
    <t>（三）国有资本经营预算拨款收入</t>
  </si>
  <si>
    <t>二、上年结转</t>
  </si>
  <si>
    <t>（一）一般公共预算拨款</t>
  </si>
  <si>
    <t>（二）政府性基金预算拨款</t>
  </si>
  <si>
    <t>（三）国有资本经营预算拨款</t>
  </si>
  <si>
    <t>收入总计</t>
  </si>
  <si>
    <t>支出总计</t>
  </si>
  <si>
    <t>注：本表反映部门收到财政拨款收入和支出数（含结转数），上年结转需按性质对应填列。</t>
  </si>
  <si>
    <t>表5</t>
  </si>
  <si>
    <t>盘州市盘州市人力资源和社会保障局2025年一般公共预算支出情况表</t>
  </si>
  <si>
    <t>表6</t>
  </si>
  <si>
    <t>盘州市盘州市人力资源和社会保障局2025年一般公共预算基本支出情况表（按经济分类）</t>
  </si>
  <si>
    <t>政府经济科目编码</t>
  </si>
  <si>
    <t>政府经济科目名称</t>
  </si>
  <si>
    <t>金额</t>
  </si>
  <si>
    <t>经济科目编码</t>
  </si>
  <si>
    <t>经济科目名称</t>
  </si>
  <si>
    <t>机关工资福利支出</t>
  </si>
  <si>
    <t>工资福利支出</t>
  </si>
  <si>
    <t xml:space="preserve">  50101</t>
  </si>
  <si>
    <t>工资奖金津补贴</t>
  </si>
  <si>
    <t xml:space="preserve">  30101</t>
  </si>
  <si>
    <t>基本工资</t>
  </si>
  <si>
    <t xml:space="preserve">  30102</t>
  </si>
  <si>
    <t>津贴补贴</t>
  </si>
  <si>
    <t xml:space="preserve">  30103</t>
  </si>
  <si>
    <t>奖金</t>
  </si>
  <si>
    <t xml:space="preserve">  50102</t>
  </si>
  <si>
    <t>社会保障缴费</t>
  </si>
  <si>
    <t xml:space="preserve">  30108</t>
  </si>
  <si>
    <t>机关事业单位基本养老保险缴费</t>
  </si>
  <si>
    <t xml:space="preserve">  30109</t>
  </si>
  <si>
    <t>职业年金缴费</t>
  </si>
  <si>
    <t xml:space="preserve">  30110</t>
  </si>
  <si>
    <t>职工基本医疗保险缴费</t>
  </si>
  <si>
    <t xml:space="preserve">  30111</t>
  </si>
  <si>
    <t>公务员医疗补助缴费</t>
  </si>
  <si>
    <t xml:space="preserve">  30112</t>
  </si>
  <si>
    <t>其他社会保障缴费</t>
  </si>
  <si>
    <t xml:space="preserve">  50103</t>
  </si>
  <si>
    <t xml:space="preserve">  30113</t>
  </si>
  <si>
    <t>机关商品和服务支出</t>
  </si>
  <si>
    <t>商品和服务支出</t>
  </si>
  <si>
    <t xml:space="preserve">  50201</t>
  </si>
  <si>
    <t>办公经费</t>
  </si>
  <si>
    <t xml:space="preserve">  30201</t>
  </si>
  <si>
    <t>办公费</t>
  </si>
  <si>
    <t xml:space="preserve">  30202</t>
  </si>
  <si>
    <t>印刷费</t>
  </si>
  <si>
    <t xml:space="preserve">  30204</t>
  </si>
  <si>
    <t>手续费</t>
  </si>
  <si>
    <t xml:space="preserve">  30205</t>
  </si>
  <si>
    <t>水费</t>
  </si>
  <si>
    <t xml:space="preserve">  30206</t>
  </si>
  <si>
    <t>电费</t>
  </si>
  <si>
    <t xml:space="preserve">  30207</t>
  </si>
  <si>
    <t>邮电费</t>
  </si>
  <si>
    <t xml:space="preserve">  30208</t>
  </si>
  <si>
    <t>取暖费</t>
  </si>
  <si>
    <t xml:space="preserve">  30209</t>
  </si>
  <si>
    <t>物业管理费</t>
  </si>
  <si>
    <t xml:space="preserve">  30211</t>
  </si>
  <si>
    <t>差旅费</t>
  </si>
  <si>
    <t xml:space="preserve">  30214</t>
  </si>
  <si>
    <t>租赁费</t>
  </si>
  <si>
    <t xml:space="preserve">  30228</t>
  </si>
  <si>
    <t>工会经费</t>
  </si>
  <si>
    <t xml:space="preserve">  30229</t>
  </si>
  <si>
    <t>福利费</t>
  </si>
  <si>
    <t xml:space="preserve">  30239</t>
  </si>
  <si>
    <t>其他交通费用</t>
  </si>
  <si>
    <t xml:space="preserve">  30240</t>
  </si>
  <si>
    <t>税金及附加费用</t>
  </si>
  <si>
    <t xml:space="preserve">  50202</t>
  </si>
  <si>
    <t>会议费</t>
  </si>
  <si>
    <t xml:space="preserve">  30215</t>
  </si>
  <si>
    <t xml:space="preserve">  50203</t>
  </si>
  <si>
    <t>培训费</t>
  </si>
  <si>
    <t xml:space="preserve">  30216</t>
  </si>
  <si>
    <t xml:space="preserve">  50204</t>
  </si>
  <si>
    <t>专用材料购置费</t>
  </si>
  <si>
    <t xml:space="preserve">  30218</t>
  </si>
  <si>
    <t>专用材料费</t>
  </si>
  <si>
    <t xml:space="preserve">  30224</t>
  </si>
  <si>
    <t>被装购置费</t>
  </si>
  <si>
    <t xml:space="preserve">  30225</t>
  </si>
  <si>
    <t>专用燃料费</t>
  </si>
  <si>
    <t xml:space="preserve">  50205</t>
  </si>
  <si>
    <t>委托业务费</t>
  </si>
  <si>
    <t xml:space="preserve">  30226</t>
  </si>
  <si>
    <t>劳务费</t>
  </si>
  <si>
    <t xml:space="preserve">  30227</t>
  </si>
  <si>
    <t xml:space="preserve">  50206</t>
  </si>
  <si>
    <t>公务接待费</t>
  </si>
  <si>
    <t xml:space="preserve">  30217</t>
  </si>
  <si>
    <t xml:space="preserve">  50207</t>
  </si>
  <si>
    <t>因公出国（境）费用</t>
  </si>
  <si>
    <t xml:space="preserve">  30212</t>
  </si>
  <si>
    <t xml:space="preserve">  50208</t>
  </si>
  <si>
    <t>公务用车运行维护费</t>
  </si>
  <si>
    <t xml:space="preserve">  30231</t>
  </si>
  <si>
    <t xml:space="preserve">  50209</t>
  </si>
  <si>
    <t>维修（护）费</t>
  </si>
  <si>
    <t xml:space="preserve">  30213</t>
  </si>
  <si>
    <t xml:space="preserve">  50299</t>
  </si>
  <si>
    <t>其他商品和服务支出</t>
  </si>
  <si>
    <t xml:space="preserve">  30299</t>
  </si>
  <si>
    <t>对事业单位经常性补助</t>
  </si>
  <si>
    <t>小计</t>
  </si>
  <si>
    <t xml:space="preserve">  50501</t>
  </si>
  <si>
    <t xml:space="preserve">  30107</t>
  </si>
  <si>
    <t>绩效工资</t>
  </si>
  <si>
    <t xml:space="preserve">  30199</t>
  </si>
  <si>
    <t>其他工资福利支出</t>
  </si>
  <si>
    <t>对个人和家庭的补助</t>
  </si>
  <si>
    <t xml:space="preserve">  50901</t>
  </si>
  <si>
    <t>社会福利和救助</t>
  </si>
  <si>
    <t xml:space="preserve">  30305</t>
  </si>
  <si>
    <t>生活补助</t>
  </si>
  <si>
    <t xml:space="preserve">  50905</t>
  </si>
  <si>
    <t>离退休费</t>
  </si>
  <si>
    <t xml:space="preserve">  30301</t>
  </si>
  <si>
    <t>离休费</t>
  </si>
  <si>
    <t xml:space="preserve">  30302</t>
  </si>
  <si>
    <t>退休费</t>
  </si>
  <si>
    <t>表7</t>
  </si>
  <si>
    <t xml:space="preserve">盘州市盘州市人力资源和社会保障局 2025年一般公共预算“三公”经费支出情况表                   </t>
  </si>
  <si>
    <t>2024年初预算数</t>
  </si>
  <si>
    <t>2025年初预算数</t>
  </si>
  <si>
    <t>2025年与上年预算数相比增减变化比率(%)</t>
  </si>
  <si>
    <t>2025年与上年预算数相比增减变化原因</t>
  </si>
  <si>
    <t>2025年“三公”经费支出占公共财政预算支出的比重(%)</t>
  </si>
  <si>
    <t>落实“过紧日子”要求，工作经费预算压减18%。</t>
  </si>
  <si>
    <t>2025年三公经费仅有公务接待费纳入年初预算，年初预算数为1.39万元，占公共财政预算支出1361.28万元的比重为0.1%。</t>
  </si>
  <si>
    <t xml:space="preserve"> 一、 因公出国（境）费</t>
  </si>
  <si>
    <t>与上年持平</t>
  </si>
  <si>
    <t>由财政统筹控制，本单位无该项经费</t>
  </si>
  <si>
    <t xml:space="preserve"> 二、公务接待费</t>
  </si>
  <si>
    <t xml:space="preserve"> 三、公务用车购置及运行维护费</t>
  </si>
  <si>
    <t xml:space="preserve">     1.公务用车运行维护费</t>
  </si>
  <si>
    <t xml:space="preserve">     2.公务用车购置费</t>
  </si>
  <si>
    <t>注：如果与去年相比无变化，则写与上年持平。</t>
  </si>
  <si>
    <t>表8</t>
  </si>
  <si>
    <t>盘州市盘州市人力资源和社会保障局025年机关运行经费（公用经费）支出明细表</t>
  </si>
  <si>
    <t>编码</t>
  </si>
  <si>
    <t>项目名称</t>
  </si>
  <si>
    <t>表9</t>
  </si>
  <si>
    <t>盘州市盘州市人力资源和社会保障局2025年政府性基金预算支出情况表</t>
  </si>
  <si>
    <t>本单位无政府性基金预算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</si>
</sst>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41">
    <font>
      <sz val="11"/>
      <color indexed="8"/>
      <name val="宋体"/>
      <charset val="1"/>
      <scheme val="minor"/>
    </font>
    <font>
      <b/>
      <sz val="11"/>
      <color indexed="8"/>
      <name val="宋体"/>
      <charset val="1"/>
      <scheme val="minor"/>
    </font>
    <font>
      <b/>
      <sz val="14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sz val="11"/>
      <name val="SimSun"/>
      <charset val="134"/>
    </font>
    <font>
      <b/>
      <sz val="11"/>
      <name val="SimSun"/>
      <charset val="134"/>
    </font>
    <font>
      <sz val="10"/>
      <name val="SimSun"/>
      <charset val="134"/>
    </font>
    <font>
      <sz val="8"/>
      <name val="SimSun"/>
      <charset val="134"/>
    </font>
    <font>
      <sz val="10"/>
      <color indexed="8"/>
      <name val="宋体"/>
      <charset val="1"/>
      <scheme val="minor"/>
    </font>
    <font>
      <b/>
      <sz val="10"/>
      <name val="SimSun"/>
      <charset val="134"/>
    </font>
    <font>
      <b/>
      <sz val="11"/>
      <color theme="1"/>
      <name val="SimSun"/>
      <charset val="134"/>
    </font>
    <font>
      <sz val="11"/>
      <color theme="1"/>
      <name val="SimSun"/>
      <charset val="134"/>
    </font>
    <font>
      <sz val="11"/>
      <color rgb="FFFF0000"/>
      <name val="SimSun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b/>
      <sz val="36"/>
      <color indexed="8"/>
      <name val="宋体"/>
      <charset val="134"/>
    </font>
    <font>
      <sz val="12"/>
      <color indexed="8"/>
      <name val="宋体"/>
      <charset val="134"/>
    </font>
    <font>
      <b/>
      <sz val="24"/>
      <color indexed="8"/>
      <name val="宋体"/>
      <charset val="134"/>
    </font>
    <font>
      <b/>
      <sz val="22"/>
      <color indexed="8"/>
      <name val="宋体"/>
      <charset val="134"/>
    </font>
    <font>
      <b/>
      <sz val="2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3" borderId="10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13" applyNumberFormat="0" applyAlignment="0" applyProtection="0">
      <alignment vertical="center"/>
    </xf>
    <xf numFmtId="0" fontId="31" fillId="5" borderId="14" applyNumberFormat="0" applyAlignment="0" applyProtection="0">
      <alignment vertical="center"/>
    </xf>
    <xf numFmtId="0" fontId="32" fillId="5" borderId="13" applyNumberFormat="0" applyAlignment="0" applyProtection="0">
      <alignment vertical="center"/>
    </xf>
    <xf numFmtId="0" fontId="33" fillId="6" borderId="15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</cellStyleXfs>
  <cellXfs count="90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0" fontId="3" fillId="0" borderId="2" xfId="0" applyNumberFormat="1" applyFont="1" applyBorder="1" applyAlignment="1">
      <alignment horizontal="center" vertical="center" wrapText="1"/>
    </xf>
    <xf numFmtId="10" fontId="3" fillId="0" borderId="7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0" fontId="3" fillId="0" borderId="6" xfId="0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9" fillId="0" borderId="0" xfId="0" applyFo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0" fontId="6" fillId="0" borderId="8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0" fillId="0" borderId="3" xfId="0" applyFont="1" applyBorder="1">
      <alignment vertical="center"/>
    </xf>
    <xf numFmtId="0" fontId="1" fillId="0" borderId="3" xfId="0" applyFont="1" applyBorder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right" vertical="center" wrapText="1"/>
    </xf>
    <xf numFmtId="4" fontId="6" fillId="0" borderId="8" xfId="0" applyNumberFormat="1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left" vertical="center" wrapText="1"/>
    </xf>
    <xf numFmtId="4" fontId="11" fillId="0" borderId="3" xfId="0" applyNumberFormat="1" applyFont="1" applyFill="1" applyBorder="1" applyAlignment="1">
      <alignment horizontal="right" vertical="center" wrapText="1"/>
    </xf>
    <xf numFmtId="4" fontId="6" fillId="0" borderId="3" xfId="0" applyNumberFormat="1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left" vertical="center" wrapText="1"/>
    </xf>
    <xf numFmtId="4" fontId="12" fillId="0" borderId="3" xfId="0" applyNumberFormat="1" applyFont="1" applyFill="1" applyBorder="1" applyAlignment="1">
      <alignment horizontal="right" vertical="center" wrapText="1"/>
    </xf>
    <xf numFmtId="4" fontId="12" fillId="0" borderId="3" xfId="0" applyNumberFormat="1" applyFont="1" applyFill="1" applyBorder="1" applyAlignment="1">
      <alignment vertical="center" wrapText="1"/>
    </xf>
    <xf numFmtId="4" fontId="5" fillId="0" borderId="3" xfId="0" applyNumberFormat="1" applyFont="1" applyFill="1" applyBorder="1" applyAlignment="1">
      <alignment vertical="center" wrapText="1"/>
    </xf>
    <xf numFmtId="4" fontId="13" fillId="0" borderId="3" xfId="0" applyNumberFormat="1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right" vertical="center" wrapText="1"/>
    </xf>
    <xf numFmtId="0" fontId="14" fillId="0" borderId="0" xfId="0" applyFont="1" applyFill="1" applyBorder="1" applyAlignment="1"/>
    <xf numFmtId="49" fontId="15" fillId="0" borderId="0" xfId="0" applyNumberFormat="1" applyFont="1" applyFill="1" applyBorder="1" applyAlignment="1">
      <alignment horizontal="left" vertical="center"/>
    </xf>
    <xf numFmtId="49" fontId="16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/>
    </xf>
    <xf numFmtId="49" fontId="18" fillId="0" borderId="0" xfId="0" applyNumberFormat="1" applyFont="1" applyFill="1" applyBorder="1" applyAlignment="1">
      <alignment horizontal="center" vertical="center"/>
    </xf>
    <xf numFmtId="49" fontId="19" fillId="0" borderId="0" xfId="0" applyNumberFormat="1" applyFont="1" applyFill="1" applyBorder="1" applyAlignment="1">
      <alignment horizontal="center" vertical="top"/>
    </xf>
    <xf numFmtId="0" fontId="20" fillId="0" borderId="0" xfId="0" applyFont="1" applyFill="1" applyBorder="1" applyAlignment="1">
      <alignment horizontal="left" vertical="center"/>
    </xf>
    <xf numFmtId="49" fontId="20" fillId="0" borderId="0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D8" sqref="D8"/>
    </sheetView>
  </sheetViews>
  <sheetFormatPr defaultColWidth="9" defaultRowHeight="14.25" outlineLevelRow="7" outlineLevelCol="1"/>
  <cols>
    <col min="1" max="1" width="145" style="81" customWidth="1"/>
    <col min="2" max="16384" width="9" style="81"/>
  </cols>
  <sheetData>
    <row r="1" s="81" customFormat="1" ht="17" customHeight="1" spans="1:2">
      <c r="A1" s="82" t="s">
        <v>0</v>
      </c>
      <c r="B1" s="81" t="s">
        <v>1</v>
      </c>
    </row>
    <row r="2" s="81" customFormat="1" ht="72.75" customHeight="1" spans="1:1">
      <c r="A2" s="83" t="s">
        <v>2</v>
      </c>
    </row>
    <row r="3" s="81" customFormat="1" ht="51" customHeight="1" spans="1:1">
      <c r="A3" s="84"/>
    </row>
    <row r="4" s="81" customFormat="1" ht="94.5" customHeight="1" spans="1:1">
      <c r="A4" s="85" t="s">
        <v>3</v>
      </c>
    </row>
    <row r="5" s="81" customFormat="1" ht="81.75" customHeight="1" spans="1:1">
      <c r="A5" s="86" t="s">
        <v>4</v>
      </c>
    </row>
    <row r="6" s="81" customFormat="1" ht="52.05" customHeight="1" spans="1:1">
      <c r="A6" s="87"/>
    </row>
    <row r="7" s="81" customFormat="1" ht="52.05" customHeight="1" spans="1:1">
      <c r="A7" s="88" t="s">
        <v>5</v>
      </c>
    </row>
    <row r="8" s="81" customFormat="1" ht="35.4" customHeight="1" spans="1:1">
      <c r="A8" s="89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"/>
  <sheetViews>
    <sheetView tabSelected="1" workbookViewId="0">
      <selection activeCell="I29" sqref="I29"/>
    </sheetView>
  </sheetViews>
  <sheetFormatPr defaultColWidth="10" defaultRowHeight="13.5" outlineLevelRow="6" outlineLevelCol="7"/>
  <cols>
    <col min="1" max="3" width="7.69166666666667" customWidth="1"/>
    <col min="4" max="4" width="30.775" customWidth="1"/>
    <col min="5" max="7" width="17.95" customWidth="1"/>
    <col min="8" max="8" width="19.125" customWidth="1"/>
    <col min="9" max="9" width="9.76666666666667" customWidth="1"/>
  </cols>
  <sheetData>
    <row r="1" customFormat="1" spans="1:1">
      <c r="A1" t="s">
        <v>272</v>
      </c>
    </row>
    <row r="2" customFormat="1" ht="22.75" customHeight="1" spans="1:8">
      <c r="A2" s="3" t="s">
        <v>273</v>
      </c>
      <c r="B2" s="3"/>
      <c r="C2" s="3"/>
      <c r="D2" s="3"/>
      <c r="E2" s="3"/>
      <c r="F2" s="3"/>
      <c r="G2" s="3"/>
      <c r="H2" s="3"/>
    </row>
    <row r="3" customFormat="1" ht="15.65" customHeight="1" spans="8:8">
      <c r="H3" s="4" t="s">
        <v>9</v>
      </c>
    </row>
    <row r="4" s="1" customFormat="1" ht="30.15" customHeight="1" spans="1:8">
      <c r="A4" s="5" t="s">
        <v>61</v>
      </c>
      <c r="B4" s="5"/>
      <c r="C4" s="5"/>
      <c r="D4" s="5" t="s">
        <v>62</v>
      </c>
      <c r="E4" s="5" t="s">
        <v>119</v>
      </c>
      <c r="F4" s="5" t="s">
        <v>119</v>
      </c>
      <c r="G4" s="5"/>
      <c r="H4" s="5" t="s">
        <v>69</v>
      </c>
    </row>
    <row r="5" s="1" customFormat="1" ht="14.3" customHeight="1" spans="1:8">
      <c r="A5" s="5"/>
      <c r="B5" s="5"/>
      <c r="C5" s="5"/>
      <c r="D5" s="5"/>
      <c r="E5" s="5" t="s">
        <v>63</v>
      </c>
      <c r="F5" s="5" t="s">
        <v>118</v>
      </c>
      <c r="G5" s="5" t="s">
        <v>119</v>
      </c>
      <c r="H5" s="5"/>
    </row>
    <row r="6" s="2" customFormat="1" ht="24" customHeight="1" spans="1:8">
      <c r="A6" s="6" t="s">
        <v>70</v>
      </c>
      <c r="B6" s="6" t="s">
        <v>71</v>
      </c>
      <c r="C6" s="7" t="s">
        <v>72</v>
      </c>
      <c r="D6" s="6" t="s">
        <v>63</v>
      </c>
      <c r="E6" s="7">
        <v>0</v>
      </c>
      <c r="F6" s="7">
        <v>0</v>
      </c>
      <c r="G6" s="7">
        <v>0</v>
      </c>
      <c r="H6" s="6" t="s">
        <v>1</v>
      </c>
    </row>
    <row r="7" s="2" customFormat="1" spans="1:8">
      <c r="A7" s="8"/>
      <c r="B7" s="8"/>
      <c r="C7" s="8"/>
      <c r="D7" s="8"/>
      <c r="E7" s="9">
        <v>0</v>
      </c>
      <c r="F7" s="9">
        <v>0</v>
      </c>
      <c r="G7" s="9">
        <v>0</v>
      </c>
      <c r="H7" s="10" t="s">
        <v>274</v>
      </c>
    </row>
  </sheetData>
  <mergeCells count="5">
    <mergeCell ref="A2:H2"/>
    <mergeCell ref="F4:G4"/>
    <mergeCell ref="D4:D5"/>
    <mergeCell ref="H4:H5"/>
    <mergeCell ref="A4:C5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7"/>
  <sheetViews>
    <sheetView showZeros="0" workbookViewId="0">
      <selection activeCell="G15" sqref="G15"/>
    </sheetView>
  </sheetViews>
  <sheetFormatPr defaultColWidth="10" defaultRowHeight="13.5" outlineLevelCol="3"/>
  <cols>
    <col min="1" max="1" width="43.6" customWidth="1"/>
    <col min="2" max="2" width="17.95" customWidth="1"/>
    <col min="3" max="3" width="43.6" customWidth="1"/>
    <col min="4" max="4" width="17.95" customWidth="1"/>
  </cols>
  <sheetData>
    <row r="1" customFormat="1" ht="14.3" customHeight="1" spans="1:4">
      <c r="A1" s="33" t="s">
        <v>6</v>
      </c>
      <c r="B1" s="79"/>
      <c r="C1" s="33"/>
      <c r="D1" s="79"/>
    </row>
    <row r="2" customFormat="1" ht="22.75" customHeight="1" spans="1:4">
      <c r="A2" s="12" t="s">
        <v>7</v>
      </c>
      <c r="B2" s="32"/>
      <c r="C2" s="12"/>
      <c r="D2" s="32"/>
    </row>
    <row r="3" customFormat="1" ht="15.65" customHeight="1" spans="1:4">
      <c r="A3" s="33" t="s">
        <v>8</v>
      </c>
      <c r="B3" s="79"/>
      <c r="C3" s="33"/>
      <c r="D3" s="80" t="s">
        <v>9</v>
      </c>
    </row>
    <row r="4" s="11" customFormat="1" ht="25.9" customHeight="1" spans="1:4">
      <c r="A4" s="35" t="s">
        <v>10</v>
      </c>
      <c r="B4" s="17"/>
      <c r="C4" s="35" t="s">
        <v>11</v>
      </c>
      <c r="D4" s="17"/>
    </row>
    <row r="5" s="11" customFormat="1" ht="17.05" customHeight="1" spans="1:4">
      <c r="A5" s="35" t="s">
        <v>12</v>
      </c>
      <c r="B5" s="17" t="s">
        <v>13</v>
      </c>
      <c r="C5" s="35" t="s">
        <v>12</v>
      </c>
      <c r="D5" s="17" t="s">
        <v>13</v>
      </c>
    </row>
    <row r="6" s="11" customFormat="1" ht="17.05" customHeight="1" spans="1:4">
      <c r="A6" s="55" t="s">
        <v>14</v>
      </c>
      <c r="B6" s="50">
        <v>1361.28</v>
      </c>
      <c r="C6" s="55" t="s">
        <v>15</v>
      </c>
      <c r="D6" s="50">
        <v>0</v>
      </c>
    </row>
    <row r="7" s="11" customFormat="1" ht="17.05" customHeight="1" spans="1:4">
      <c r="A7" s="55" t="s">
        <v>16</v>
      </c>
      <c r="B7" s="50">
        <v>0</v>
      </c>
      <c r="C7" s="55" t="s">
        <v>17</v>
      </c>
      <c r="D7" s="50">
        <v>0</v>
      </c>
    </row>
    <row r="8" s="11" customFormat="1" ht="17.05" customHeight="1" spans="1:4">
      <c r="A8" s="55" t="s">
        <v>18</v>
      </c>
      <c r="B8" s="50">
        <v>0</v>
      </c>
      <c r="C8" s="55" t="s">
        <v>19</v>
      </c>
      <c r="D8" s="50">
        <v>0</v>
      </c>
    </row>
    <row r="9" s="11" customFormat="1" ht="17.05" customHeight="1" spans="1:4">
      <c r="A9" s="55" t="s">
        <v>20</v>
      </c>
      <c r="B9" s="50">
        <v>0</v>
      </c>
      <c r="C9" s="55" t="s">
        <v>21</v>
      </c>
      <c r="D9" s="50">
        <v>0</v>
      </c>
    </row>
    <row r="10" s="11" customFormat="1" ht="17.05" customHeight="1" spans="1:4">
      <c r="A10" s="55" t="s">
        <v>22</v>
      </c>
      <c r="B10" s="50">
        <v>0</v>
      </c>
      <c r="C10" s="55" t="s">
        <v>23</v>
      </c>
      <c r="D10" s="50">
        <v>4.28</v>
      </c>
    </row>
    <row r="11" s="11" customFormat="1" ht="17.05" customHeight="1" spans="1:4">
      <c r="A11" s="55" t="s">
        <v>24</v>
      </c>
      <c r="B11" s="50">
        <v>0</v>
      </c>
      <c r="C11" s="55" t="s">
        <v>25</v>
      </c>
      <c r="D11" s="50">
        <v>0</v>
      </c>
    </row>
    <row r="12" s="11" customFormat="1" ht="17.05" customHeight="1" spans="1:4">
      <c r="A12" s="55" t="s">
        <v>26</v>
      </c>
      <c r="B12" s="50">
        <v>0</v>
      </c>
      <c r="C12" s="55" t="s">
        <v>27</v>
      </c>
      <c r="D12" s="50">
        <v>0</v>
      </c>
    </row>
    <row r="13" s="11" customFormat="1" ht="17.05" customHeight="1" spans="1:4">
      <c r="A13" s="55" t="s">
        <v>28</v>
      </c>
      <c r="B13" s="50">
        <v>0</v>
      </c>
      <c r="C13" s="55" t="s">
        <v>29</v>
      </c>
      <c r="D13" s="50">
        <v>1132.5</v>
      </c>
    </row>
    <row r="14" s="11" customFormat="1" ht="17.05" customHeight="1" spans="1:4">
      <c r="A14" s="55" t="s">
        <v>30</v>
      </c>
      <c r="B14" s="50">
        <v>0</v>
      </c>
      <c r="C14" s="55" t="s">
        <v>31</v>
      </c>
      <c r="D14" s="50">
        <v>54.39</v>
      </c>
    </row>
    <row r="15" s="11" customFormat="1" ht="17.05" customHeight="1" spans="1:4">
      <c r="A15" s="55" t="s">
        <v>32</v>
      </c>
      <c r="B15" s="50">
        <v>0</v>
      </c>
      <c r="C15" s="55" t="s">
        <v>33</v>
      </c>
      <c r="D15" s="50">
        <v>0</v>
      </c>
    </row>
    <row r="16" s="11" customFormat="1" ht="17.05" customHeight="1" spans="1:4">
      <c r="A16" s="55"/>
      <c r="B16" s="50"/>
      <c r="C16" s="55" t="s">
        <v>34</v>
      </c>
      <c r="D16" s="50">
        <v>0</v>
      </c>
    </row>
    <row r="17" s="11" customFormat="1" ht="17.05" customHeight="1" spans="1:4">
      <c r="A17" s="55"/>
      <c r="B17" s="50"/>
      <c r="C17" s="55" t="s">
        <v>35</v>
      </c>
      <c r="D17" s="50">
        <v>0</v>
      </c>
    </row>
    <row r="18" s="11" customFormat="1" ht="17.05" customHeight="1" spans="1:4">
      <c r="A18" s="55"/>
      <c r="B18" s="50"/>
      <c r="C18" s="55" t="s">
        <v>36</v>
      </c>
      <c r="D18" s="50">
        <v>0</v>
      </c>
    </row>
    <row r="19" s="11" customFormat="1" ht="17.05" customHeight="1" spans="1:4">
      <c r="A19" s="55"/>
      <c r="B19" s="50"/>
      <c r="C19" s="55" t="s">
        <v>37</v>
      </c>
      <c r="D19" s="50">
        <v>0</v>
      </c>
    </row>
    <row r="20" s="11" customFormat="1" ht="17.05" customHeight="1" spans="1:4">
      <c r="A20" s="55"/>
      <c r="B20" s="50"/>
      <c r="C20" s="55" t="s">
        <v>38</v>
      </c>
      <c r="D20" s="50">
        <v>0</v>
      </c>
    </row>
    <row r="21" s="11" customFormat="1" ht="17.05" customHeight="1" spans="1:4">
      <c r="A21" s="55"/>
      <c r="B21" s="19"/>
      <c r="C21" s="55" t="s">
        <v>39</v>
      </c>
      <c r="D21" s="50">
        <v>0</v>
      </c>
    </row>
    <row r="22" s="11" customFormat="1" ht="17.05" customHeight="1" spans="1:4">
      <c r="A22" s="55"/>
      <c r="B22" s="19"/>
      <c r="C22" s="55" t="s">
        <v>40</v>
      </c>
      <c r="D22" s="50">
        <v>0</v>
      </c>
    </row>
    <row r="23" s="11" customFormat="1" ht="17.05" customHeight="1" spans="1:4">
      <c r="A23" s="55"/>
      <c r="B23" s="19"/>
      <c r="C23" s="55" t="s">
        <v>41</v>
      </c>
      <c r="D23" s="50">
        <v>0</v>
      </c>
    </row>
    <row r="24" s="11" customFormat="1" ht="17.05" customHeight="1" spans="1:4">
      <c r="A24" s="55"/>
      <c r="B24" s="19"/>
      <c r="C24" s="55" t="s">
        <v>42</v>
      </c>
      <c r="D24" s="50">
        <v>170.11</v>
      </c>
    </row>
    <row r="25" s="11" customFormat="1" ht="17.05" customHeight="1" spans="1:4">
      <c r="A25" s="55"/>
      <c r="B25" s="19"/>
      <c r="C25" s="55" t="s">
        <v>43</v>
      </c>
      <c r="D25" s="50">
        <v>0</v>
      </c>
    </row>
    <row r="26" s="11" customFormat="1" ht="17.05" customHeight="1" spans="1:4">
      <c r="A26" s="55"/>
      <c r="B26" s="19"/>
      <c r="C26" s="55" t="s">
        <v>44</v>
      </c>
      <c r="D26" s="50">
        <v>0</v>
      </c>
    </row>
    <row r="27" s="11" customFormat="1" ht="17.05" customHeight="1" spans="1:4">
      <c r="A27" s="55"/>
      <c r="B27" s="19"/>
      <c r="C27" s="55" t="s">
        <v>45</v>
      </c>
      <c r="D27" s="50">
        <v>0</v>
      </c>
    </row>
    <row r="28" s="11" customFormat="1" ht="17.05" customHeight="1" spans="1:4">
      <c r="A28" s="55"/>
      <c r="B28" s="19"/>
      <c r="C28" s="55" t="s">
        <v>46</v>
      </c>
      <c r="D28" s="50">
        <v>0</v>
      </c>
    </row>
    <row r="29" s="11" customFormat="1" ht="17.05" customHeight="1" spans="1:4">
      <c r="A29" s="55"/>
      <c r="B29" s="19"/>
      <c r="C29" s="55" t="s">
        <v>47</v>
      </c>
      <c r="D29" s="50">
        <v>0</v>
      </c>
    </row>
    <row r="30" s="11" customFormat="1" ht="17.05" customHeight="1" spans="1:4">
      <c r="A30" s="55"/>
      <c r="B30" s="19"/>
      <c r="C30" s="55" t="s">
        <v>48</v>
      </c>
      <c r="D30" s="50">
        <v>0</v>
      </c>
    </row>
    <row r="31" s="11" customFormat="1" ht="17.05" customHeight="1" spans="1:4">
      <c r="A31" s="55"/>
      <c r="B31" s="19"/>
      <c r="C31" s="55" t="s">
        <v>49</v>
      </c>
      <c r="D31" s="50">
        <v>0</v>
      </c>
    </row>
    <row r="32" s="11" customFormat="1" ht="17.05" customHeight="1" spans="1:4">
      <c r="A32" s="55"/>
      <c r="B32" s="19"/>
      <c r="C32" s="55" t="s">
        <v>50</v>
      </c>
      <c r="D32" s="50">
        <v>0</v>
      </c>
    </row>
    <row r="33" s="11" customFormat="1" ht="17.05" customHeight="1" spans="1:4">
      <c r="A33" s="55"/>
      <c r="B33" s="19"/>
      <c r="C33" s="55" t="s">
        <v>51</v>
      </c>
      <c r="D33" s="50">
        <v>0</v>
      </c>
    </row>
    <row r="34" s="30" customFormat="1" ht="17.05" customHeight="1" spans="1:4">
      <c r="A34" s="35" t="s">
        <v>52</v>
      </c>
      <c r="B34" s="48">
        <v>1361.28</v>
      </c>
      <c r="C34" s="35" t="s">
        <v>53</v>
      </c>
      <c r="D34" s="48">
        <f>SUM(D6:D33)</f>
        <v>1361.28</v>
      </c>
    </row>
    <row r="35" s="11" customFormat="1" ht="17.05" customHeight="1" spans="1:4">
      <c r="A35" s="55" t="s">
        <v>54</v>
      </c>
      <c r="B35" s="57"/>
      <c r="C35" s="55" t="s">
        <v>55</v>
      </c>
      <c r="D35" s="50"/>
    </row>
    <row r="36" s="30" customFormat="1" ht="17.05" customHeight="1" spans="1:4">
      <c r="A36" s="35" t="s">
        <v>56</v>
      </c>
      <c r="B36" s="48">
        <f>B34+B35</f>
        <v>1361.28</v>
      </c>
      <c r="C36" s="35" t="s">
        <v>57</v>
      </c>
      <c r="D36" s="48">
        <f>D34+D35</f>
        <v>1361.28</v>
      </c>
    </row>
    <row r="37" s="11" customFormat="1" ht="17.05" customHeight="1" spans="1:4">
      <c r="A37" s="59" t="s">
        <v>58</v>
      </c>
      <c r="B37" s="60"/>
      <c r="C37" s="59"/>
      <c r="D37" s="60"/>
    </row>
  </sheetData>
  <mergeCells count="6">
    <mergeCell ref="A1:D1"/>
    <mergeCell ref="A2:D2"/>
    <mergeCell ref="A3:C3"/>
    <mergeCell ref="A4:B4"/>
    <mergeCell ref="C4:D4"/>
    <mergeCell ref="A37:D37"/>
  </mergeCells>
  <printOptions horizontalCentered="1"/>
  <pageMargins left="0.751388888888889" right="0.751388888888889" top="0.271527777777778" bottom="0.271527777777778" header="0" footer="0"/>
  <pageSetup paperSize="9" scale="81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5"/>
  <sheetViews>
    <sheetView showZeros="0" workbookViewId="0">
      <selection activeCell="G19" sqref="G19"/>
    </sheetView>
  </sheetViews>
  <sheetFormatPr defaultColWidth="10" defaultRowHeight="13.5"/>
  <cols>
    <col min="1" max="3" width="7.69166666666667" customWidth="1"/>
    <col min="4" max="4" width="30.775" customWidth="1"/>
    <col min="5" max="11" width="17.95" customWidth="1"/>
    <col min="12" max="12" width="12.8166666666667" customWidth="1"/>
    <col min="13" max="13" width="9.76666666666667" customWidth="1"/>
  </cols>
  <sheetData>
    <row r="1" spans="1:1">
      <c r="A1" t="s">
        <v>59</v>
      </c>
    </row>
    <row r="2" customFormat="1" ht="22.75" customHeight="1" spans="1:12">
      <c r="A2" s="12" t="s">
        <v>60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customFormat="1" ht="15.65" customHeight="1" spans="12:12">
      <c r="L3" s="4" t="s">
        <v>9</v>
      </c>
    </row>
    <row r="4" s="1" customFormat="1" ht="22.6" customHeight="1" spans="1:12">
      <c r="A4" s="35" t="s">
        <v>61</v>
      </c>
      <c r="B4" s="35"/>
      <c r="C4" s="35"/>
      <c r="D4" s="35" t="s">
        <v>62</v>
      </c>
      <c r="E4" s="35" t="s">
        <v>63</v>
      </c>
      <c r="F4" s="35" t="s">
        <v>54</v>
      </c>
      <c r="G4" s="35" t="s">
        <v>64</v>
      </c>
      <c r="H4" s="35" t="s">
        <v>65</v>
      </c>
      <c r="I4" s="35" t="s">
        <v>66</v>
      </c>
      <c r="J4" s="35" t="s">
        <v>67</v>
      </c>
      <c r="K4" s="35" t="s">
        <v>68</v>
      </c>
      <c r="L4" s="35" t="s">
        <v>69</v>
      </c>
    </row>
    <row r="5" s="1" customFormat="1" ht="22.6" customHeight="1" spans="1:12">
      <c r="A5" s="35" t="s">
        <v>70</v>
      </c>
      <c r="B5" s="35" t="s">
        <v>71</v>
      </c>
      <c r="C5" s="35" t="s">
        <v>72</v>
      </c>
      <c r="D5" s="35"/>
      <c r="E5" s="35"/>
      <c r="F5" s="35"/>
      <c r="G5" s="35"/>
      <c r="H5" s="35"/>
      <c r="I5" s="35"/>
      <c r="J5" s="35"/>
      <c r="K5" s="35"/>
      <c r="L5" s="35"/>
    </row>
    <row r="6" s="61" customFormat="1" ht="21" customHeight="1" spans="1:12">
      <c r="A6" s="17"/>
      <c r="B6" s="17"/>
      <c r="C6" s="17"/>
      <c r="D6" s="17" t="s">
        <v>63</v>
      </c>
      <c r="E6" s="76">
        <f>E7+E10+E18+E22</f>
        <v>1361.28</v>
      </c>
      <c r="F6" s="76">
        <v>0</v>
      </c>
      <c r="G6" s="76">
        <f>G7+G10+G18+G22</f>
        <v>1361.28</v>
      </c>
      <c r="H6" s="76">
        <v>0</v>
      </c>
      <c r="I6" s="76">
        <v>0</v>
      </c>
      <c r="J6" s="76">
        <v>0</v>
      </c>
      <c r="K6" s="76">
        <v>0</v>
      </c>
      <c r="L6" s="76"/>
    </row>
    <row r="7" s="61" customFormat="1" ht="21" customHeight="1" spans="1:12">
      <c r="A7" s="17" t="s">
        <v>73</v>
      </c>
      <c r="B7" s="17"/>
      <c r="C7" s="17"/>
      <c r="D7" s="17" t="s">
        <v>74</v>
      </c>
      <c r="E7" s="76">
        <f>E8</f>
        <v>4.28</v>
      </c>
      <c r="F7" s="76">
        <v>0</v>
      </c>
      <c r="G7" s="76">
        <f>G8</f>
        <v>4.28</v>
      </c>
      <c r="H7" s="76">
        <v>0</v>
      </c>
      <c r="I7" s="76">
        <v>0</v>
      </c>
      <c r="J7" s="76">
        <v>0</v>
      </c>
      <c r="K7" s="76">
        <v>0</v>
      </c>
      <c r="L7" s="76"/>
    </row>
    <row r="8" s="2" customFormat="1" ht="21" customHeight="1" spans="1:12">
      <c r="A8" s="77"/>
      <c r="B8" s="77" t="s">
        <v>75</v>
      </c>
      <c r="C8" s="77"/>
      <c r="D8" s="77" t="s">
        <v>76</v>
      </c>
      <c r="E8" s="78">
        <f>E9</f>
        <v>4.28</v>
      </c>
      <c r="F8" s="78">
        <v>0</v>
      </c>
      <c r="G8" s="78">
        <f>G9</f>
        <v>4.28</v>
      </c>
      <c r="H8" s="78">
        <v>0</v>
      </c>
      <c r="I8" s="78">
        <v>0</v>
      </c>
      <c r="J8" s="78">
        <v>0</v>
      </c>
      <c r="K8" s="78">
        <v>0</v>
      </c>
      <c r="L8" s="78"/>
    </row>
    <row r="9" s="2" customFormat="1" ht="21" customHeight="1" spans="1:12">
      <c r="A9" s="77"/>
      <c r="B9" s="77"/>
      <c r="C9" s="77" t="s">
        <v>77</v>
      </c>
      <c r="D9" s="77" t="s">
        <v>78</v>
      </c>
      <c r="E9" s="78">
        <v>4.28</v>
      </c>
      <c r="F9" s="78">
        <v>0</v>
      </c>
      <c r="G9" s="78">
        <v>4.28</v>
      </c>
      <c r="H9" s="78">
        <v>0</v>
      </c>
      <c r="I9" s="78">
        <v>0</v>
      </c>
      <c r="J9" s="78">
        <v>0</v>
      </c>
      <c r="K9" s="78">
        <v>0</v>
      </c>
      <c r="L9" s="78"/>
    </row>
    <row r="10" s="61" customFormat="1" ht="21" customHeight="1" spans="1:12">
      <c r="A10" s="17" t="s">
        <v>79</v>
      </c>
      <c r="B10" s="17"/>
      <c r="C10" s="17"/>
      <c r="D10" s="17" t="s">
        <v>80</v>
      </c>
      <c r="E10" s="76">
        <f>E11+E14</f>
        <v>1132.5</v>
      </c>
      <c r="F10" s="76">
        <v>0</v>
      </c>
      <c r="G10" s="76">
        <f>G11+G14</f>
        <v>1132.5</v>
      </c>
      <c r="H10" s="76">
        <v>0</v>
      </c>
      <c r="I10" s="76">
        <v>0</v>
      </c>
      <c r="J10" s="76">
        <v>0</v>
      </c>
      <c r="K10" s="76">
        <v>0</v>
      </c>
      <c r="L10" s="76"/>
    </row>
    <row r="11" s="2" customFormat="1" ht="21" customHeight="1" spans="1:12">
      <c r="A11" s="77"/>
      <c r="B11" s="77" t="s">
        <v>81</v>
      </c>
      <c r="C11" s="77"/>
      <c r="D11" s="77" t="s">
        <v>82</v>
      </c>
      <c r="E11" s="78">
        <f>E12+E13</f>
        <v>86.39</v>
      </c>
      <c r="F11" s="78">
        <v>0</v>
      </c>
      <c r="G11" s="78">
        <f>G12+G13</f>
        <v>86.39</v>
      </c>
      <c r="H11" s="78">
        <v>0</v>
      </c>
      <c r="I11" s="78">
        <v>0</v>
      </c>
      <c r="J11" s="78">
        <v>0</v>
      </c>
      <c r="K11" s="78">
        <v>0</v>
      </c>
      <c r="L11" s="78"/>
    </row>
    <row r="12" s="2" customFormat="1" ht="21" customHeight="1" spans="1:12">
      <c r="A12" s="77"/>
      <c r="B12" s="77"/>
      <c r="C12" s="77" t="s">
        <v>83</v>
      </c>
      <c r="D12" s="77" t="s">
        <v>84</v>
      </c>
      <c r="E12" s="78">
        <v>79.75</v>
      </c>
      <c r="F12" s="78">
        <v>0</v>
      </c>
      <c r="G12" s="78">
        <v>79.75</v>
      </c>
      <c r="H12" s="78">
        <v>0</v>
      </c>
      <c r="I12" s="78">
        <v>0</v>
      </c>
      <c r="J12" s="78">
        <v>0</v>
      </c>
      <c r="K12" s="78">
        <v>0</v>
      </c>
      <c r="L12" s="78"/>
    </row>
    <row r="13" s="2" customFormat="1" ht="21" customHeight="1" spans="1:12">
      <c r="A13" s="77"/>
      <c r="B13" s="77"/>
      <c r="C13" s="77" t="s">
        <v>85</v>
      </c>
      <c r="D13" s="77" t="s">
        <v>86</v>
      </c>
      <c r="E13" s="78">
        <v>6.64</v>
      </c>
      <c r="F13" s="78">
        <v>0</v>
      </c>
      <c r="G13" s="78">
        <v>6.64</v>
      </c>
      <c r="H13" s="78">
        <v>0</v>
      </c>
      <c r="I13" s="78">
        <v>0</v>
      </c>
      <c r="J13" s="78">
        <v>0</v>
      </c>
      <c r="K13" s="78">
        <v>0</v>
      </c>
      <c r="L13" s="78"/>
    </row>
    <row r="14" s="2" customFormat="1" ht="21" customHeight="1" spans="1:12">
      <c r="A14" s="77"/>
      <c r="B14" s="77" t="s">
        <v>87</v>
      </c>
      <c r="C14" s="77"/>
      <c r="D14" s="77" t="s">
        <v>88</v>
      </c>
      <c r="E14" s="78">
        <f>SUM(E15:E17)</f>
        <v>1046.11</v>
      </c>
      <c r="F14" s="78">
        <v>0</v>
      </c>
      <c r="G14" s="78">
        <f>SUM(G15:G17)</f>
        <v>1046.11</v>
      </c>
      <c r="H14" s="78">
        <v>0</v>
      </c>
      <c r="I14" s="78">
        <v>0</v>
      </c>
      <c r="J14" s="78">
        <v>0</v>
      </c>
      <c r="K14" s="78">
        <v>0</v>
      </c>
      <c r="L14" s="78"/>
    </row>
    <row r="15" s="2" customFormat="1" ht="21" customHeight="1" spans="1:12">
      <c r="A15" s="77"/>
      <c r="B15" s="77"/>
      <c r="C15" s="77" t="s">
        <v>89</v>
      </c>
      <c r="D15" s="77" t="s">
        <v>90</v>
      </c>
      <c r="E15" s="78">
        <v>791.49</v>
      </c>
      <c r="F15" s="78">
        <v>0</v>
      </c>
      <c r="G15" s="78">
        <v>791.49</v>
      </c>
      <c r="H15" s="78"/>
      <c r="I15" s="78">
        <v>0</v>
      </c>
      <c r="J15" s="78">
        <v>0</v>
      </c>
      <c r="K15" s="78">
        <v>0</v>
      </c>
      <c r="L15" s="78"/>
    </row>
    <row r="16" s="2" customFormat="1" ht="21" customHeight="1" spans="1:12">
      <c r="A16" s="77"/>
      <c r="B16" s="77"/>
      <c r="C16" s="77" t="s">
        <v>91</v>
      </c>
      <c r="D16" s="77" t="s">
        <v>92</v>
      </c>
      <c r="E16" s="78">
        <v>194.99</v>
      </c>
      <c r="F16" s="78">
        <v>0</v>
      </c>
      <c r="G16" s="78">
        <v>194.99</v>
      </c>
      <c r="H16" s="78">
        <v>0</v>
      </c>
      <c r="I16" s="78">
        <v>0</v>
      </c>
      <c r="J16" s="78">
        <v>0</v>
      </c>
      <c r="K16" s="78">
        <v>0</v>
      </c>
      <c r="L16" s="78"/>
    </row>
    <row r="17" s="2" customFormat="1" ht="21" customHeight="1" spans="1:12">
      <c r="A17" s="77"/>
      <c r="B17" s="77"/>
      <c r="C17" s="77" t="s">
        <v>93</v>
      </c>
      <c r="D17" s="77" t="s">
        <v>94</v>
      </c>
      <c r="E17" s="78">
        <v>59.63</v>
      </c>
      <c r="F17" s="78">
        <v>0</v>
      </c>
      <c r="G17" s="78">
        <v>59.63</v>
      </c>
      <c r="H17" s="78">
        <v>0</v>
      </c>
      <c r="I17" s="78">
        <v>0</v>
      </c>
      <c r="J17" s="78">
        <v>0</v>
      </c>
      <c r="K17" s="78">
        <v>0</v>
      </c>
      <c r="L17" s="78"/>
    </row>
    <row r="18" s="61" customFormat="1" ht="21" customHeight="1" spans="1:12">
      <c r="A18" s="17" t="s">
        <v>95</v>
      </c>
      <c r="B18" s="17"/>
      <c r="C18" s="17"/>
      <c r="D18" s="17" t="s">
        <v>96</v>
      </c>
      <c r="E18" s="76">
        <f>E19</f>
        <v>54.39</v>
      </c>
      <c r="F18" s="76">
        <v>0</v>
      </c>
      <c r="G18" s="76">
        <f>G19</f>
        <v>54.39</v>
      </c>
      <c r="H18" s="76">
        <v>0</v>
      </c>
      <c r="I18" s="76">
        <v>0</v>
      </c>
      <c r="J18" s="76">
        <v>0</v>
      </c>
      <c r="K18" s="76">
        <v>0</v>
      </c>
      <c r="L18" s="76"/>
    </row>
    <row r="19" s="2" customFormat="1" ht="21" customHeight="1" spans="1:12">
      <c r="A19" s="77"/>
      <c r="B19" s="77" t="s">
        <v>97</v>
      </c>
      <c r="C19" s="77"/>
      <c r="D19" s="77" t="s">
        <v>98</v>
      </c>
      <c r="E19" s="78">
        <f>E20+E21</f>
        <v>54.39</v>
      </c>
      <c r="F19" s="78">
        <v>0</v>
      </c>
      <c r="G19" s="78">
        <f>G20+G21</f>
        <v>54.39</v>
      </c>
      <c r="H19" s="78">
        <v>0</v>
      </c>
      <c r="I19" s="78">
        <v>0</v>
      </c>
      <c r="J19" s="78">
        <v>0</v>
      </c>
      <c r="K19" s="78">
        <v>0</v>
      </c>
      <c r="L19" s="78"/>
    </row>
    <row r="20" s="2" customFormat="1" ht="21" customHeight="1" spans="1:12">
      <c r="A20" s="77"/>
      <c r="B20" s="77"/>
      <c r="C20" s="77" t="s">
        <v>99</v>
      </c>
      <c r="D20" s="77" t="s">
        <v>100</v>
      </c>
      <c r="E20" s="78">
        <v>35.47</v>
      </c>
      <c r="F20" s="78">
        <v>0</v>
      </c>
      <c r="G20" s="78">
        <v>35.47</v>
      </c>
      <c r="H20" s="78">
        <v>0</v>
      </c>
      <c r="I20" s="78">
        <v>0</v>
      </c>
      <c r="J20" s="78">
        <v>0</v>
      </c>
      <c r="K20" s="78">
        <v>0</v>
      </c>
      <c r="L20" s="78"/>
    </row>
    <row r="21" s="2" customFormat="1" ht="21" customHeight="1" spans="1:12">
      <c r="A21" s="77"/>
      <c r="B21" s="77"/>
      <c r="C21" s="77" t="s">
        <v>101</v>
      </c>
      <c r="D21" s="77" t="s">
        <v>102</v>
      </c>
      <c r="E21" s="78">
        <v>18.92</v>
      </c>
      <c r="F21" s="78">
        <v>0</v>
      </c>
      <c r="G21" s="78">
        <v>18.92</v>
      </c>
      <c r="H21" s="78">
        <v>0</v>
      </c>
      <c r="I21" s="78">
        <v>0</v>
      </c>
      <c r="J21" s="78">
        <v>0</v>
      </c>
      <c r="K21" s="78">
        <v>0</v>
      </c>
      <c r="L21" s="78"/>
    </row>
    <row r="22" s="61" customFormat="1" ht="21" customHeight="1" spans="1:12">
      <c r="A22" s="17" t="s">
        <v>103</v>
      </c>
      <c r="B22" s="17"/>
      <c r="C22" s="17"/>
      <c r="D22" s="17" t="s">
        <v>104</v>
      </c>
      <c r="E22" s="76">
        <f>E23</f>
        <v>170.11</v>
      </c>
      <c r="F22" s="76">
        <v>0</v>
      </c>
      <c r="G22" s="76">
        <f>G23</f>
        <v>170.11</v>
      </c>
      <c r="H22" s="76">
        <v>0</v>
      </c>
      <c r="I22" s="76">
        <v>0</v>
      </c>
      <c r="J22" s="76">
        <v>0</v>
      </c>
      <c r="K22" s="76">
        <v>0</v>
      </c>
      <c r="L22" s="76"/>
    </row>
    <row r="23" s="2" customFormat="1" ht="21" customHeight="1" spans="1:12">
      <c r="A23" s="77"/>
      <c r="B23" s="77" t="s">
        <v>105</v>
      </c>
      <c r="C23" s="77"/>
      <c r="D23" s="77" t="s">
        <v>106</v>
      </c>
      <c r="E23" s="78">
        <f>E24+E25</f>
        <v>170.11</v>
      </c>
      <c r="F23" s="78">
        <v>0</v>
      </c>
      <c r="G23" s="78">
        <f>G24+G25</f>
        <v>170.11</v>
      </c>
      <c r="H23" s="78">
        <v>0</v>
      </c>
      <c r="I23" s="78">
        <v>0</v>
      </c>
      <c r="J23" s="78">
        <v>0</v>
      </c>
      <c r="K23" s="78">
        <v>0</v>
      </c>
      <c r="L23" s="78"/>
    </row>
    <row r="24" s="2" customFormat="1" ht="21" customHeight="1" spans="1:12">
      <c r="A24" s="77"/>
      <c r="B24" s="77"/>
      <c r="C24" s="77" t="s">
        <v>107</v>
      </c>
      <c r="D24" s="77" t="s">
        <v>108</v>
      </c>
      <c r="E24" s="78">
        <v>73.87</v>
      </c>
      <c r="F24" s="78">
        <v>0</v>
      </c>
      <c r="G24" s="78">
        <v>73.87</v>
      </c>
      <c r="H24" s="78">
        <v>0</v>
      </c>
      <c r="I24" s="78">
        <v>0</v>
      </c>
      <c r="J24" s="78">
        <v>0</v>
      </c>
      <c r="K24" s="78">
        <v>0</v>
      </c>
      <c r="L24" s="78"/>
    </row>
    <row r="25" s="2" customFormat="1" ht="21" customHeight="1" spans="1:12">
      <c r="A25" s="77"/>
      <c r="B25" s="77"/>
      <c r="C25" s="77" t="s">
        <v>109</v>
      </c>
      <c r="D25" s="77" t="s">
        <v>110</v>
      </c>
      <c r="E25" s="78">
        <v>96.24</v>
      </c>
      <c r="F25" s="78">
        <v>0</v>
      </c>
      <c r="G25" s="78">
        <v>96.24</v>
      </c>
      <c r="H25" s="78">
        <v>0</v>
      </c>
      <c r="I25" s="78">
        <v>0</v>
      </c>
      <c r="J25" s="78">
        <v>0</v>
      </c>
      <c r="K25" s="78">
        <v>0</v>
      </c>
      <c r="L25" s="78"/>
    </row>
  </sheetData>
  <mergeCells count="11">
    <mergeCell ref="A2:L2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751388888888889" right="0.751388888888889" top="1" bottom="1" header="0.5" footer="0.5"/>
  <pageSetup paperSize="9" scale="68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"/>
  <sheetViews>
    <sheetView workbookViewId="0">
      <selection activeCell="I18" sqref="I18"/>
    </sheetView>
  </sheetViews>
  <sheetFormatPr defaultColWidth="10" defaultRowHeight="13.5"/>
  <cols>
    <col min="1" max="3" width="7.69166666666667" customWidth="1"/>
    <col min="4" max="4" width="33.375" customWidth="1"/>
    <col min="5" max="5" width="11.625" customWidth="1"/>
    <col min="6" max="17" width="10.875" customWidth="1"/>
    <col min="18" max="18" width="12.8166666666667" customWidth="1"/>
    <col min="19" max="19" width="9.76666666666667" customWidth="1"/>
  </cols>
  <sheetData>
    <row r="1" spans="1:1">
      <c r="A1" t="s">
        <v>111</v>
      </c>
    </row>
    <row r="2" customFormat="1" ht="22.75" customHeight="1" spans="1:18">
      <c r="A2" s="12" t="s">
        <v>112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customFormat="1" ht="15.65" customHeight="1" spans="18:18">
      <c r="R3" s="4" t="s">
        <v>9</v>
      </c>
    </row>
    <row r="4" s="61" customFormat="1" ht="22.6" customHeight="1" spans="1:18">
      <c r="A4" s="35" t="s">
        <v>61</v>
      </c>
      <c r="B4" s="35"/>
      <c r="C4" s="35"/>
      <c r="D4" s="35" t="s">
        <v>62</v>
      </c>
      <c r="E4" s="35" t="s">
        <v>63</v>
      </c>
      <c r="F4" s="62" t="s">
        <v>113</v>
      </c>
      <c r="G4" s="63"/>
      <c r="H4" s="62" t="s">
        <v>114</v>
      </c>
      <c r="I4" s="63"/>
      <c r="J4" s="62" t="s">
        <v>115</v>
      </c>
      <c r="K4" s="63"/>
      <c r="L4" s="62" t="s">
        <v>116</v>
      </c>
      <c r="M4" s="63"/>
      <c r="N4" s="62" t="s">
        <v>117</v>
      </c>
      <c r="O4" s="63"/>
      <c r="P4" s="62" t="s">
        <v>54</v>
      </c>
      <c r="Q4" s="63"/>
      <c r="R4" s="35" t="s">
        <v>69</v>
      </c>
    </row>
    <row r="5" s="61" customFormat="1" ht="22.6" customHeight="1" spans="1:18">
      <c r="A5" s="35" t="s">
        <v>70</v>
      </c>
      <c r="B5" s="35" t="s">
        <v>71</v>
      </c>
      <c r="C5" s="35" t="s">
        <v>72</v>
      </c>
      <c r="D5" s="35"/>
      <c r="E5" s="35"/>
      <c r="F5" s="35" t="s">
        <v>118</v>
      </c>
      <c r="G5" s="64" t="s">
        <v>119</v>
      </c>
      <c r="H5" s="35" t="s">
        <v>118</v>
      </c>
      <c r="I5" s="64" t="s">
        <v>119</v>
      </c>
      <c r="J5" s="35" t="s">
        <v>118</v>
      </c>
      <c r="K5" s="64" t="s">
        <v>119</v>
      </c>
      <c r="L5" s="35" t="s">
        <v>118</v>
      </c>
      <c r="M5" s="64" t="s">
        <v>119</v>
      </c>
      <c r="N5" s="35" t="s">
        <v>118</v>
      </c>
      <c r="O5" s="64" t="s">
        <v>119</v>
      </c>
      <c r="P5" s="35" t="s">
        <v>118</v>
      </c>
      <c r="Q5" s="64" t="s">
        <v>119</v>
      </c>
      <c r="R5" s="35"/>
    </row>
    <row r="6" s="1" customFormat="1" ht="25" customHeight="1" spans="1:18">
      <c r="A6" s="65"/>
      <c r="B6" s="65"/>
      <c r="C6" s="65"/>
      <c r="D6" s="65" t="s">
        <v>63</v>
      </c>
      <c r="E6" s="66">
        <f>E7+E10+E18+E22</f>
        <v>1361.28</v>
      </c>
      <c r="F6" s="66">
        <f>F7+F10+F18+F22</f>
        <v>1102.38</v>
      </c>
      <c r="G6" s="66">
        <f>G7+G10+G18+G22</f>
        <v>258.9</v>
      </c>
      <c r="H6" s="67"/>
      <c r="I6" s="67"/>
      <c r="J6" s="67"/>
      <c r="K6" s="67"/>
      <c r="L6" s="67"/>
      <c r="M6" s="67"/>
      <c r="N6" s="67"/>
      <c r="O6" s="67"/>
      <c r="P6" s="67"/>
      <c r="Q6" s="67"/>
      <c r="R6" s="49"/>
    </row>
    <row r="7" s="1" customFormat="1" ht="22" customHeight="1" spans="1:18">
      <c r="A7" s="68" t="s">
        <v>73</v>
      </c>
      <c r="B7" s="68"/>
      <c r="C7" s="68"/>
      <c r="D7" s="52" t="s">
        <v>74</v>
      </c>
      <c r="E7" s="69">
        <f>E8</f>
        <v>4.28</v>
      </c>
      <c r="F7" s="69">
        <f>F8</f>
        <v>0</v>
      </c>
      <c r="G7" s="69">
        <f>G8</f>
        <v>4.28</v>
      </c>
      <c r="H7" s="70"/>
      <c r="I7" s="70"/>
      <c r="J7" s="70"/>
      <c r="K7" s="70"/>
      <c r="L7" s="70"/>
      <c r="M7" s="70"/>
      <c r="N7" s="70"/>
      <c r="O7" s="70"/>
      <c r="P7" s="70"/>
      <c r="Q7" s="70"/>
      <c r="R7" s="52"/>
    </row>
    <row r="8" customFormat="1" ht="22" customHeight="1" spans="1:18">
      <c r="A8" s="71"/>
      <c r="B8" s="71" t="s">
        <v>75</v>
      </c>
      <c r="C8" s="71"/>
      <c r="D8" s="51" t="s">
        <v>76</v>
      </c>
      <c r="E8" s="72">
        <f>F8+G8</f>
        <v>4.28</v>
      </c>
      <c r="F8" s="73">
        <v>0</v>
      </c>
      <c r="G8" s="73">
        <v>4.28</v>
      </c>
      <c r="H8" s="74"/>
      <c r="I8" s="74"/>
      <c r="J8" s="74"/>
      <c r="K8" s="74"/>
      <c r="L8" s="74"/>
      <c r="M8" s="74"/>
      <c r="N8" s="74"/>
      <c r="O8" s="74"/>
      <c r="P8" s="74"/>
      <c r="Q8" s="74"/>
      <c r="R8" s="51"/>
    </row>
    <row r="9" customFormat="1" ht="22" customHeight="1" spans="1:18">
      <c r="A9" s="71"/>
      <c r="B9" s="71"/>
      <c r="C9" s="71" t="s">
        <v>77</v>
      </c>
      <c r="D9" s="51" t="s">
        <v>78</v>
      </c>
      <c r="E9" s="72">
        <f>F9+G9</f>
        <v>4.28</v>
      </c>
      <c r="F9" s="73">
        <v>0</v>
      </c>
      <c r="G9" s="73">
        <v>4.28</v>
      </c>
      <c r="H9" s="75"/>
      <c r="I9" s="74"/>
      <c r="J9" s="75"/>
      <c r="K9" s="74"/>
      <c r="L9" s="75"/>
      <c r="M9" s="74"/>
      <c r="N9" s="75"/>
      <c r="O9" s="74"/>
      <c r="P9" s="75"/>
      <c r="Q9" s="74"/>
      <c r="R9" s="51"/>
    </row>
    <row r="10" s="1" customFormat="1" ht="22" customHeight="1" spans="1:18">
      <c r="A10" s="68" t="s">
        <v>79</v>
      </c>
      <c r="B10" s="68"/>
      <c r="C10" s="68"/>
      <c r="D10" s="52" t="s">
        <v>80</v>
      </c>
      <c r="E10" s="69">
        <f>E11+E15</f>
        <v>1132.5</v>
      </c>
      <c r="F10" s="69">
        <f>F11+F15</f>
        <v>877.88</v>
      </c>
      <c r="G10" s="69">
        <f>G11+G15</f>
        <v>254.62</v>
      </c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54"/>
    </row>
    <row r="11" customFormat="1" ht="22" customHeight="1" spans="1:18">
      <c r="A11" s="71"/>
      <c r="B11" s="71" t="s">
        <v>87</v>
      </c>
      <c r="C11" s="71"/>
      <c r="D11" s="51" t="s">
        <v>88</v>
      </c>
      <c r="E11" s="72">
        <f>E12+E13+E14</f>
        <v>1046.11</v>
      </c>
      <c r="F11" s="72">
        <f>F12+F13+F14</f>
        <v>791.49</v>
      </c>
      <c r="G11" s="72">
        <f>G12+G13+G14</f>
        <v>254.62</v>
      </c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53"/>
    </row>
    <row r="12" customFormat="1" ht="22" customHeight="1" spans="1:18">
      <c r="A12" s="71"/>
      <c r="B12" s="71"/>
      <c r="C12" s="71" t="s">
        <v>89</v>
      </c>
      <c r="D12" s="51" t="s">
        <v>90</v>
      </c>
      <c r="E12" s="72">
        <f>F12+G12</f>
        <v>791.49</v>
      </c>
      <c r="F12" s="73">
        <v>791.49</v>
      </c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53"/>
    </row>
    <row r="13" customFormat="1" ht="22" customHeight="1" spans="1:18">
      <c r="A13" s="71"/>
      <c r="B13" s="71"/>
      <c r="C13" s="71" t="s">
        <v>91</v>
      </c>
      <c r="D13" s="51" t="s">
        <v>92</v>
      </c>
      <c r="E13" s="72">
        <f>F13+G13</f>
        <v>194.99</v>
      </c>
      <c r="F13" s="73">
        <v>0</v>
      </c>
      <c r="G13" s="73">
        <v>194.99</v>
      </c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53"/>
    </row>
    <row r="14" customFormat="1" ht="22" customHeight="1" spans="1:18">
      <c r="A14" s="71"/>
      <c r="B14" s="71"/>
      <c r="C14" s="71" t="s">
        <v>93</v>
      </c>
      <c r="D14" s="51" t="s">
        <v>94</v>
      </c>
      <c r="E14" s="72">
        <f>F14+G14</f>
        <v>59.63</v>
      </c>
      <c r="F14" s="73">
        <v>0</v>
      </c>
      <c r="G14" s="73">
        <v>59.63</v>
      </c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53"/>
    </row>
    <row r="15" customFormat="1" ht="22" customHeight="1" spans="1:18">
      <c r="A15" s="71"/>
      <c r="B15" s="71" t="s">
        <v>81</v>
      </c>
      <c r="C15" s="71"/>
      <c r="D15" s="51" t="s">
        <v>82</v>
      </c>
      <c r="E15" s="72">
        <f>E16+E17</f>
        <v>86.39</v>
      </c>
      <c r="F15" s="72">
        <f>F16+F17</f>
        <v>86.39</v>
      </c>
      <c r="G15" s="72">
        <f>G16+G17</f>
        <v>0</v>
      </c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53"/>
    </row>
    <row r="16" customFormat="1" ht="22" customHeight="1" spans="1:18">
      <c r="A16" s="71"/>
      <c r="B16" s="71"/>
      <c r="C16" s="71" t="s">
        <v>83</v>
      </c>
      <c r="D16" s="51" t="s">
        <v>84</v>
      </c>
      <c r="E16" s="72">
        <f>F16+G16</f>
        <v>79.75</v>
      </c>
      <c r="F16" s="73">
        <v>79.75</v>
      </c>
      <c r="G16" s="73">
        <v>0</v>
      </c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53"/>
    </row>
    <row r="17" customFormat="1" ht="22" customHeight="1" spans="1:18">
      <c r="A17" s="71"/>
      <c r="B17" s="71"/>
      <c r="C17" s="71" t="s">
        <v>85</v>
      </c>
      <c r="D17" s="51" t="s">
        <v>86</v>
      </c>
      <c r="E17" s="72">
        <f>F17+G17</f>
        <v>6.64</v>
      </c>
      <c r="F17" s="73">
        <v>6.64</v>
      </c>
      <c r="G17" s="73">
        <v>0</v>
      </c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53"/>
    </row>
    <row r="18" s="1" customFormat="1" ht="22" customHeight="1" spans="1:18">
      <c r="A18" s="68" t="s">
        <v>95</v>
      </c>
      <c r="B18" s="68"/>
      <c r="C18" s="68"/>
      <c r="D18" s="52" t="s">
        <v>96</v>
      </c>
      <c r="E18" s="69">
        <f>E19</f>
        <v>54.39</v>
      </c>
      <c r="F18" s="69">
        <f>F19</f>
        <v>54.39</v>
      </c>
      <c r="G18" s="69">
        <f>G19</f>
        <v>0</v>
      </c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54"/>
    </row>
    <row r="19" customFormat="1" ht="22" customHeight="1" spans="1:18">
      <c r="A19" s="71"/>
      <c r="B19" s="71" t="s">
        <v>97</v>
      </c>
      <c r="C19" s="71"/>
      <c r="D19" s="51" t="s">
        <v>98</v>
      </c>
      <c r="E19" s="72">
        <f>E20+E21</f>
        <v>54.39</v>
      </c>
      <c r="F19" s="72">
        <f>F20+F21</f>
        <v>54.39</v>
      </c>
      <c r="G19" s="72">
        <f>G20+G21</f>
        <v>0</v>
      </c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53"/>
    </row>
    <row r="20" customFormat="1" ht="22" customHeight="1" spans="1:18">
      <c r="A20" s="71"/>
      <c r="B20" s="71"/>
      <c r="C20" s="71" t="s">
        <v>99</v>
      </c>
      <c r="D20" s="51" t="s">
        <v>100</v>
      </c>
      <c r="E20" s="72">
        <f>F20+G20</f>
        <v>35.47</v>
      </c>
      <c r="F20" s="73">
        <v>35.47</v>
      </c>
      <c r="G20" s="73">
        <v>0</v>
      </c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53"/>
    </row>
    <row r="21" customFormat="1" ht="22" customHeight="1" spans="1:18">
      <c r="A21" s="71"/>
      <c r="B21" s="71"/>
      <c r="C21" s="71" t="s">
        <v>101</v>
      </c>
      <c r="D21" s="51" t="s">
        <v>102</v>
      </c>
      <c r="E21" s="72">
        <f>F21+G21</f>
        <v>18.92</v>
      </c>
      <c r="F21" s="73">
        <v>18.92</v>
      </c>
      <c r="G21" s="73">
        <v>0</v>
      </c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53"/>
    </row>
    <row r="22" s="1" customFormat="1" ht="22" customHeight="1" spans="1:18">
      <c r="A22" s="68" t="s">
        <v>103</v>
      </c>
      <c r="B22" s="68"/>
      <c r="C22" s="68"/>
      <c r="D22" s="52" t="s">
        <v>104</v>
      </c>
      <c r="E22" s="69">
        <f>E23</f>
        <v>170.11</v>
      </c>
      <c r="F22" s="69">
        <f>F23</f>
        <v>170.11</v>
      </c>
      <c r="G22" s="69">
        <f>G23</f>
        <v>0</v>
      </c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54"/>
    </row>
    <row r="23" customFormat="1" ht="22" customHeight="1" spans="1:18">
      <c r="A23" s="71"/>
      <c r="B23" s="71" t="s">
        <v>105</v>
      </c>
      <c r="C23" s="71"/>
      <c r="D23" s="51" t="s">
        <v>106</v>
      </c>
      <c r="E23" s="72">
        <f>E24+E25</f>
        <v>170.11</v>
      </c>
      <c r="F23" s="72">
        <f>F24+F25</f>
        <v>170.11</v>
      </c>
      <c r="G23" s="72">
        <f>G24+G25</f>
        <v>0</v>
      </c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53"/>
    </row>
    <row r="24" customFormat="1" ht="22" customHeight="1" spans="1:18">
      <c r="A24" s="71"/>
      <c r="B24" s="71"/>
      <c r="C24" s="71" t="s">
        <v>107</v>
      </c>
      <c r="D24" s="51" t="s">
        <v>108</v>
      </c>
      <c r="E24" s="72">
        <f>F24+G24</f>
        <v>73.87</v>
      </c>
      <c r="F24" s="73">
        <v>73.87</v>
      </c>
      <c r="G24" s="73">
        <v>0</v>
      </c>
      <c r="H24" s="75"/>
      <c r="I24" s="74"/>
      <c r="J24" s="75"/>
      <c r="K24" s="74"/>
      <c r="L24" s="75"/>
      <c r="M24" s="74"/>
      <c r="N24" s="75"/>
      <c r="O24" s="74"/>
      <c r="P24" s="75"/>
      <c r="Q24" s="74"/>
      <c r="R24" s="53"/>
    </row>
    <row r="25" customFormat="1" ht="22" customHeight="1" spans="1:18">
      <c r="A25" s="71"/>
      <c r="B25" s="71"/>
      <c r="C25" s="71" t="s">
        <v>109</v>
      </c>
      <c r="D25" s="51" t="s">
        <v>110</v>
      </c>
      <c r="E25" s="72">
        <f>F25+G25</f>
        <v>96.24</v>
      </c>
      <c r="F25" s="73">
        <v>96.24</v>
      </c>
      <c r="G25" s="73">
        <v>0</v>
      </c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53"/>
    </row>
  </sheetData>
  <mergeCells count="11">
    <mergeCell ref="A2:R2"/>
    <mergeCell ref="A4:C4"/>
    <mergeCell ref="F4:G4"/>
    <mergeCell ref="H4:I4"/>
    <mergeCell ref="J4:K4"/>
    <mergeCell ref="L4:M4"/>
    <mergeCell ref="N4:O4"/>
    <mergeCell ref="P4:Q4"/>
    <mergeCell ref="D4:D5"/>
    <mergeCell ref="E4:E5"/>
    <mergeCell ref="R4:R5"/>
  </mergeCells>
  <printOptions horizontalCentered="1"/>
  <pageMargins left="0.751388888888889" right="0.751388888888889" top="1" bottom="1" header="0.5" footer="0.5"/>
  <pageSetup paperSize="9" scale="62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7"/>
  <sheetViews>
    <sheetView showZeros="0" workbookViewId="0">
      <selection activeCell="J23" sqref="J23"/>
    </sheetView>
  </sheetViews>
  <sheetFormatPr defaultColWidth="10" defaultRowHeight="13.5" outlineLevelCol="4"/>
  <cols>
    <col min="1" max="1" width="30.775" customWidth="1"/>
    <col min="2" max="2" width="17.95" customWidth="1"/>
    <col min="3" max="3" width="24" customWidth="1"/>
    <col min="4" max="4" width="17.625" customWidth="1"/>
    <col min="5" max="5" width="9.375" customWidth="1"/>
  </cols>
  <sheetData>
    <row r="1" spans="1:1">
      <c r="A1" t="s">
        <v>120</v>
      </c>
    </row>
    <row r="2" customFormat="1" ht="22.75" customHeight="1" spans="1:5">
      <c r="A2" s="12" t="s">
        <v>121</v>
      </c>
      <c r="B2" s="32"/>
      <c r="C2" s="12"/>
      <c r="D2" s="32"/>
      <c r="E2" s="12"/>
    </row>
    <row r="3" customFormat="1" ht="15.65" customHeight="1" spans="5:5">
      <c r="E3" s="4" t="s">
        <v>9</v>
      </c>
    </row>
    <row r="4" s="1" customFormat="1" ht="35.4" customHeight="1" spans="1:5">
      <c r="A4" s="35" t="s">
        <v>10</v>
      </c>
      <c r="B4" s="17"/>
      <c r="C4" s="35" t="s">
        <v>11</v>
      </c>
      <c r="D4" s="17"/>
      <c r="E4" s="35" t="s">
        <v>69</v>
      </c>
    </row>
    <row r="5" s="1" customFormat="1" ht="14.3" customHeight="1" spans="1:5">
      <c r="A5" s="35" t="s">
        <v>122</v>
      </c>
      <c r="B5" s="17" t="s">
        <v>13</v>
      </c>
      <c r="C5" s="35" t="s">
        <v>122</v>
      </c>
      <c r="D5" s="17" t="s">
        <v>13</v>
      </c>
      <c r="E5" s="35"/>
    </row>
    <row r="6" customFormat="1" ht="15.65" customHeight="1" spans="1:5">
      <c r="A6" s="55" t="s">
        <v>123</v>
      </c>
      <c r="B6" s="50">
        <v>1361.28</v>
      </c>
      <c r="C6" s="55" t="s">
        <v>15</v>
      </c>
      <c r="D6" s="50">
        <v>0</v>
      </c>
      <c r="E6" s="55"/>
    </row>
    <row r="7" customFormat="1" ht="15.65" customHeight="1" spans="1:5">
      <c r="A7" s="55" t="s">
        <v>124</v>
      </c>
      <c r="B7" s="50">
        <v>1361.28</v>
      </c>
      <c r="C7" s="55" t="s">
        <v>17</v>
      </c>
      <c r="D7" s="50">
        <v>0</v>
      </c>
      <c r="E7" s="55"/>
    </row>
    <row r="8" customFormat="1" ht="15.65" customHeight="1" spans="1:5">
      <c r="A8" s="55" t="s">
        <v>125</v>
      </c>
      <c r="B8" s="50"/>
      <c r="C8" s="55" t="s">
        <v>19</v>
      </c>
      <c r="D8" s="50">
        <v>0</v>
      </c>
      <c r="E8" s="55"/>
    </row>
    <row r="9" customFormat="1" ht="17.05" customHeight="1" spans="1:5">
      <c r="A9" s="55" t="s">
        <v>126</v>
      </c>
      <c r="B9" s="50"/>
      <c r="C9" s="55" t="s">
        <v>21</v>
      </c>
      <c r="D9" s="50">
        <v>0</v>
      </c>
      <c r="E9" s="55"/>
    </row>
    <row r="10" customFormat="1" ht="17.05" customHeight="1" spans="1:5">
      <c r="A10" s="55"/>
      <c r="B10" s="50"/>
      <c r="C10" s="55" t="s">
        <v>23</v>
      </c>
      <c r="D10" s="50">
        <v>4.28</v>
      </c>
      <c r="E10" s="55"/>
    </row>
    <row r="11" customFormat="1" ht="17.05" customHeight="1" spans="1:5">
      <c r="A11" s="55"/>
      <c r="B11" s="50"/>
      <c r="C11" s="55" t="s">
        <v>25</v>
      </c>
      <c r="D11" s="50">
        <v>0</v>
      </c>
      <c r="E11" s="55"/>
    </row>
    <row r="12" customFormat="1" ht="14.3" customHeight="1" spans="1:5">
      <c r="A12" s="55"/>
      <c r="B12" s="50"/>
      <c r="C12" s="55" t="s">
        <v>27</v>
      </c>
      <c r="D12" s="50">
        <v>0</v>
      </c>
      <c r="E12" s="55"/>
    </row>
    <row r="13" customFormat="1" ht="14.3" customHeight="1" spans="1:5">
      <c r="A13" s="55"/>
      <c r="B13" s="50"/>
      <c r="C13" s="55" t="s">
        <v>29</v>
      </c>
      <c r="D13" s="50">
        <v>1132.5</v>
      </c>
      <c r="E13" s="55"/>
    </row>
    <row r="14" customFormat="1" ht="14.3" customHeight="1" spans="1:5">
      <c r="A14" s="55"/>
      <c r="B14" s="50"/>
      <c r="C14" s="55" t="s">
        <v>31</v>
      </c>
      <c r="D14" s="50">
        <v>54.39</v>
      </c>
      <c r="E14" s="55"/>
    </row>
    <row r="15" customFormat="1" ht="14.3" customHeight="1" spans="1:5">
      <c r="A15" s="55"/>
      <c r="B15" s="50"/>
      <c r="C15" s="55" t="s">
        <v>33</v>
      </c>
      <c r="D15" s="50">
        <v>0</v>
      </c>
      <c r="E15" s="55"/>
    </row>
    <row r="16" customFormat="1" ht="14.3" customHeight="1" spans="1:5">
      <c r="A16" s="55"/>
      <c r="B16" s="50"/>
      <c r="C16" s="55" t="s">
        <v>34</v>
      </c>
      <c r="D16" s="50">
        <v>0</v>
      </c>
      <c r="E16" s="55"/>
    </row>
    <row r="17" customFormat="1" ht="14.3" customHeight="1" spans="1:5">
      <c r="A17" s="55"/>
      <c r="B17" s="50"/>
      <c r="C17" s="55" t="s">
        <v>35</v>
      </c>
      <c r="D17" s="50">
        <v>0</v>
      </c>
      <c r="E17" s="55"/>
    </row>
    <row r="18" customFormat="1" ht="14.3" customHeight="1" spans="1:5">
      <c r="A18" s="55"/>
      <c r="B18" s="50"/>
      <c r="C18" s="55" t="s">
        <v>36</v>
      </c>
      <c r="D18" s="50">
        <v>0</v>
      </c>
      <c r="E18" s="55"/>
    </row>
    <row r="19" customFormat="1" ht="14.3" customHeight="1" spans="1:5">
      <c r="A19" s="55"/>
      <c r="B19" s="50"/>
      <c r="C19" s="55" t="s">
        <v>37</v>
      </c>
      <c r="D19" s="50">
        <v>0</v>
      </c>
      <c r="E19" s="55"/>
    </row>
    <row r="20" customFormat="1" ht="14.3" customHeight="1" spans="1:5">
      <c r="A20" s="55"/>
      <c r="B20" s="50"/>
      <c r="C20" s="55" t="s">
        <v>38</v>
      </c>
      <c r="D20" s="50">
        <v>0</v>
      </c>
      <c r="E20" s="55"/>
    </row>
    <row r="21" customFormat="1" ht="14.3" customHeight="1" spans="1:5">
      <c r="A21" s="55"/>
      <c r="B21" s="19"/>
      <c r="C21" s="55" t="s">
        <v>39</v>
      </c>
      <c r="D21" s="50">
        <v>0</v>
      </c>
      <c r="E21" s="55"/>
    </row>
    <row r="22" customFormat="1" ht="14.3" customHeight="1" spans="1:5">
      <c r="A22" s="55"/>
      <c r="B22" s="19"/>
      <c r="C22" s="55" t="s">
        <v>40</v>
      </c>
      <c r="D22" s="50">
        <v>0</v>
      </c>
      <c r="E22" s="55"/>
    </row>
    <row r="23" customFormat="1" ht="14.3" customHeight="1" spans="1:5">
      <c r="A23" s="55"/>
      <c r="B23" s="19"/>
      <c r="C23" s="55" t="s">
        <v>41</v>
      </c>
      <c r="D23" s="50">
        <v>0</v>
      </c>
      <c r="E23" s="55"/>
    </row>
    <row r="24" customFormat="1" ht="14.3" customHeight="1" spans="1:5">
      <c r="A24" s="55"/>
      <c r="B24" s="19"/>
      <c r="C24" s="55" t="s">
        <v>42</v>
      </c>
      <c r="D24" s="50">
        <v>170.11</v>
      </c>
      <c r="E24" s="55"/>
    </row>
    <row r="25" customFormat="1" ht="14.3" customHeight="1" spans="1:5">
      <c r="A25" s="55"/>
      <c r="B25" s="19"/>
      <c r="C25" s="55" t="s">
        <v>43</v>
      </c>
      <c r="D25" s="50">
        <v>0</v>
      </c>
      <c r="E25" s="55"/>
    </row>
    <row r="26" customFormat="1" ht="14.3" customHeight="1" spans="1:5">
      <c r="A26" s="55"/>
      <c r="B26" s="19"/>
      <c r="C26" s="55" t="s">
        <v>44</v>
      </c>
      <c r="D26" s="50">
        <v>0</v>
      </c>
      <c r="E26" s="55"/>
    </row>
    <row r="27" customFormat="1" ht="14.3" customHeight="1" spans="1:5">
      <c r="A27" s="55"/>
      <c r="B27" s="19"/>
      <c r="C27" s="55" t="s">
        <v>45</v>
      </c>
      <c r="D27" s="50">
        <v>0</v>
      </c>
      <c r="E27" s="55"/>
    </row>
    <row r="28" customFormat="1" ht="14.3" customHeight="1" spans="1:5">
      <c r="A28" s="55"/>
      <c r="B28" s="19"/>
      <c r="C28" s="55" t="s">
        <v>46</v>
      </c>
      <c r="D28" s="50">
        <v>0</v>
      </c>
      <c r="E28" s="55"/>
    </row>
    <row r="29" customFormat="1" ht="14.3" customHeight="1" spans="1:5">
      <c r="A29" s="55"/>
      <c r="B29" s="19"/>
      <c r="C29" s="55" t="s">
        <v>47</v>
      </c>
      <c r="D29" s="50">
        <v>0</v>
      </c>
      <c r="E29" s="55"/>
    </row>
    <row r="30" customFormat="1" ht="14.3" customHeight="1" spans="1:5">
      <c r="A30" s="55"/>
      <c r="B30" s="19"/>
      <c r="C30" s="55" t="s">
        <v>48</v>
      </c>
      <c r="D30" s="50">
        <v>0</v>
      </c>
      <c r="E30" s="55"/>
    </row>
    <row r="31" customFormat="1" ht="14.3" customHeight="1" spans="1:5">
      <c r="A31" s="55"/>
      <c r="B31" s="19"/>
      <c r="C31" s="55" t="s">
        <v>49</v>
      </c>
      <c r="D31" s="50">
        <v>0</v>
      </c>
      <c r="E31" s="55"/>
    </row>
    <row r="32" customFormat="1" ht="14.3" customHeight="1" spans="1:5">
      <c r="A32" s="55" t="s">
        <v>127</v>
      </c>
      <c r="B32" s="19"/>
      <c r="C32" s="55" t="s">
        <v>50</v>
      </c>
      <c r="D32" s="50">
        <v>0</v>
      </c>
      <c r="E32" s="55"/>
    </row>
    <row r="33" customFormat="1" ht="14.3" customHeight="1" spans="1:5">
      <c r="A33" s="55" t="s">
        <v>128</v>
      </c>
      <c r="B33" s="19"/>
      <c r="C33" s="55" t="s">
        <v>51</v>
      </c>
      <c r="D33" s="50">
        <v>0</v>
      </c>
      <c r="E33" s="55"/>
    </row>
    <row r="34" customFormat="1" ht="14.3" customHeight="1" spans="1:5">
      <c r="A34" s="55" t="s">
        <v>129</v>
      </c>
      <c r="B34" s="50"/>
      <c r="C34" s="56" t="s">
        <v>53</v>
      </c>
      <c r="D34" s="50">
        <f>SUM(D6:D33)</f>
        <v>1361.28</v>
      </c>
      <c r="E34" s="55"/>
    </row>
    <row r="35" customFormat="1" ht="14.3" customHeight="1" spans="1:5">
      <c r="A35" s="56" t="s">
        <v>130</v>
      </c>
      <c r="B35" s="57"/>
      <c r="C35" s="55" t="s">
        <v>55</v>
      </c>
      <c r="D35" s="50"/>
      <c r="E35" s="55"/>
    </row>
    <row r="36" s="1" customFormat="1" ht="14.3" customHeight="1" spans="1:5">
      <c r="A36" s="35" t="s">
        <v>131</v>
      </c>
      <c r="B36" s="48">
        <f>B6+B32</f>
        <v>1361.28</v>
      </c>
      <c r="C36" s="35" t="s">
        <v>132</v>
      </c>
      <c r="D36" s="48">
        <f>D34+D35</f>
        <v>1361.28</v>
      </c>
      <c r="E36" s="58"/>
    </row>
    <row r="37" customFormat="1" ht="14.3" customHeight="1" spans="1:5">
      <c r="A37" s="59" t="s">
        <v>133</v>
      </c>
      <c r="B37" s="60"/>
      <c r="C37" s="59"/>
      <c r="D37" s="60"/>
      <c r="E37" s="11"/>
    </row>
  </sheetData>
  <mergeCells count="5">
    <mergeCell ref="A2:E2"/>
    <mergeCell ref="A4:B4"/>
    <mergeCell ref="C4:D4"/>
    <mergeCell ref="A37:D37"/>
    <mergeCell ref="E4:E5"/>
  </mergeCells>
  <printOptions horizontalCentered="1"/>
  <pageMargins left="0.751388888888889" right="0.751388888888889" top="1" bottom="1" header="0.5" footer="0.5"/>
  <pageSetup paperSize="9" scale="7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"/>
  <sheetViews>
    <sheetView workbookViewId="0">
      <selection activeCell="F20" sqref="F20"/>
    </sheetView>
  </sheetViews>
  <sheetFormatPr defaultColWidth="10" defaultRowHeight="13.5" outlineLevelCol="7"/>
  <cols>
    <col min="1" max="2" width="7.69166666666667" customWidth="1"/>
    <col min="3" max="3" width="9" customWidth="1"/>
    <col min="4" max="4" width="34.125" customWidth="1"/>
    <col min="5" max="8" width="17.95" customWidth="1"/>
  </cols>
  <sheetData>
    <row r="1" spans="1:1">
      <c r="A1" t="s">
        <v>134</v>
      </c>
    </row>
    <row r="2" customFormat="1" ht="22.75" customHeight="1" spans="1:8">
      <c r="A2" s="12" t="s">
        <v>135</v>
      </c>
      <c r="B2" s="12"/>
      <c r="C2" s="12"/>
      <c r="D2" s="12"/>
      <c r="E2" s="12"/>
      <c r="F2" s="12"/>
      <c r="G2" s="12"/>
      <c r="H2" s="12"/>
    </row>
    <row r="3" customFormat="1" ht="15.65" customHeight="1" spans="8:8">
      <c r="H3" s="4" t="s">
        <v>9</v>
      </c>
    </row>
    <row r="4" s="1" customFormat="1" ht="14.3" customHeight="1" spans="1:8">
      <c r="A4" s="35" t="s">
        <v>61</v>
      </c>
      <c r="B4" s="35"/>
      <c r="C4" s="35"/>
      <c r="D4" s="35" t="s">
        <v>62</v>
      </c>
      <c r="E4" s="35" t="s">
        <v>63</v>
      </c>
      <c r="F4" s="35" t="s">
        <v>118</v>
      </c>
      <c r="G4" s="43" t="s">
        <v>119</v>
      </c>
      <c r="H4" s="35" t="s">
        <v>69</v>
      </c>
    </row>
    <row r="5" s="1" customFormat="1" ht="14.3" customHeight="1" spans="1:8">
      <c r="A5" s="35"/>
      <c r="B5" s="35"/>
      <c r="C5" s="35"/>
      <c r="D5" s="35"/>
      <c r="E5" s="35"/>
      <c r="F5" s="35"/>
      <c r="G5" s="44"/>
      <c r="H5" s="35"/>
    </row>
    <row r="6" s="42" customFormat="1" ht="22" customHeight="1" spans="1:8">
      <c r="A6" s="45" t="s">
        <v>70</v>
      </c>
      <c r="B6" s="45" t="s">
        <v>71</v>
      </c>
      <c r="C6" s="45" t="s">
        <v>72</v>
      </c>
      <c r="D6" s="45"/>
      <c r="E6" s="46"/>
      <c r="F6" s="46"/>
      <c r="G6" s="46"/>
      <c r="H6" s="47"/>
    </row>
    <row r="7" s="1" customFormat="1" ht="22" customHeight="1" spans="1:8">
      <c r="A7" s="17"/>
      <c r="B7" s="17"/>
      <c r="C7" s="17"/>
      <c r="D7" s="17" t="s">
        <v>63</v>
      </c>
      <c r="E7" s="48">
        <f>E8+E11+E19+E23</f>
        <v>1361.28</v>
      </c>
      <c r="F7" s="48">
        <f>F8+F11+F19+F23</f>
        <v>1102.38</v>
      </c>
      <c r="G7" s="48">
        <f>G8+G11+G19+G23</f>
        <v>258.9</v>
      </c>
      <c r="H7" s="49"/>
    </row>
    <row r="8" s="1" customFormat="1" ht="22" customHeight="1" spans="1:8">
      <c r="A8" s="36" t="s">
        <v>73</v>
      </c>
      <c r="B8" s="36"/>
      <c r="C8" s="36"/>
      <c r="D8" s="38" t="s">
        <v>74</v>
      </c>
      <c r="E8" s="48">
        <f>E9</f>
        <v>4.28</v>
      </c>
      <c r="F8" s="48">
        <f>F9</f>
        <v>0</v>
      </c>
      <c r="G8" s="48">
        <f>G9</f>
        <v>4.28</v>
      </c>
      <c r="H8" s="49"/>
    </row>
    <row r="9" customFormat="1" ht="22" customHeight="1" spans="1:8">
      <c r="A9" s="14"/>
      <c r="B9" s="14" t="s">
        <v>75</v>
      </c>
      <c r="C9" s="14"/>
      <c r="D9" s="19" t="s">
        <v>76</v>
      </c>
      <c r="E9" s="50">
        <f>E10</f>
        <v>4.28</v>
      </c>
      <c r="F9" s="50">
        <f>F10</f>
        <v>0</v>
      </c>
      <c r="G9" s="50">
        <f>G10</f>
        <v>4.28</v>
      </c>
      <c r="H9" s="51"/>
    </row>
    <row r="10" customFormat="1" ht="22" customHeight="1" spans="1:8">
      <c r="A10" s="14"/>
      <c r="B10" s="14"/>
      <c r="C10" s="14" t="s">
        <v>77</v>
      </c>
      <c r="D10" s="19" t="s">
        <v>78</v>
      </c>
      <c r="E10" s="50">
        <v>4.28</v>
      </c>
      <c r="F10" s="50">
        <v>0</v>
      </c>
      <c r="G10" s="50">
        <v>4.28</v>
      </c>
      <c r="H10" s="51"/>
    </row>
    <row r="11" s="1" customFormat="1" ht="22" customHeight="1" spans="1:8">
      <c r="A11" s="36" t="s">
        <v>79</v>
      </c>
      <c r="B11" s="36"/>
      <c r="C11" s="36"/>
      <c r="D11" s="38" t="s">
        <v>80</v>
      </c>
      <c r="E11" s="48">
        <f>E12+E16</f>
        <v>1132.5</v>
      </c>
      <c r="F11" s="48">
        <f>F12+F16</f>
        <v>877.88</v>
      </c>
      <c r="G11" s="48">
        <f>G12+G16</f>
        <v>254.62</v>
      </c>
      <c r="H11" s="52"/>
    </row>
    <row r="12" customFormat="1" ht="22" customHeight="1" spans="1:8">
      <c r="A12" s="14"/>
      <c r="B12" s="14" t="s">
        <v>87</v>
      </c>
      <c r="C12" s="14"/>
      <c r="D12" s="19" t="s">
        <v>88</v>
      </c>
      <c r="E12" s="50">
        <f>E13+E14+E15</f>
        <v>1046.11</v>
      </c>
      <c r="F12" s="50">
        <f>F13+F14+F15</f>
        <v>791.49</v>
      </c>
      <c r="G12" s="50">
        <f>G13+G14+G15</f>
        <v>254.62</v>
      </c>
      <c r="H12" s="51"/>
    </row>
    <row r="13" customFormat="1" ht="22" customHeight="1" spans="1:8">
      <c r="A13" s="14"/>
      <c r="B13" s="14"/>
      <c r="C13" s="14" t="s">
        <v>89</v>
      </c>
      <c r="D13" s="19" t="s">
        <v>90</v>
      </c>
      <c r="E13" s="50">
        <f>F13+G13</f>
        <v>791.49</v>
      </c>
      <c r="F13" s="50">
        <v>791.49</v>
      </c>
      <c r="G13" s="50">
        <v>0</v>
      </c>
      <c r="H13" s="53"/>
    </row>
    <row r="14" customFormat="1" ht="22" customHeight="1" spans="1:8">
      <c r="A14" s="14"/>
      <c r="B14" s="14"/>
      <c r="C14" s="14" t="s">
        <v>91</v>
      </c>
      <c r="D14" s="19" t="s">
        <v>92</v>
      </c>
      <c r="E14" s="50">
        <f>F14+G14</f>
        <v>194.99</v>
      </c>
      <c r="F14" s="50">
        <v>0</v>
      </c>
      <c r="G14" s="50">
        <v>194.99</v>
      </c>
      <c r="H14" s="53"/>
    </row>
    <row r="15" customFormat="1" ht="22" customHeight="1" spans="1:8">
      <c r="A15" s="14"/>
      <c r="B15" s="14"/>
      <c r="C15" s="14" t="s">
        <v>93</v>
      </c>
      <c r="D15" s="19" t="s">
        <v>94</v>
      </c>
      <c r="E15" s="50">
        <f>F15+G15</f>
        <v>59.63</v>
      </c>
      <c r="F15" s="50">
        <v>0</v>
      </c>
      <c r="G15" s="50">
        <v>59.63</v>
      </c>
      <c r="H15" s="53"/>
    </row>
    <row r="16" customFormat="1" ht="22" customHeight="1" spans="1:8">
      <c r="A16" s="14"/>
      <c r="B16" s="14" t="s">
        <v>81</v>
      </c>
      <c r="C16" s="14"/>
      <c r="D16" s="19" t="s">
        <v>82</v>
      </c>
      <c r="E16" s="50">
        <f>E17+E18</f>
        <v>86.39</v>
      </c>
      <c r="F16" s="50">
        <f>F17+F18</f>
        <v>86.39</v>
      </c>
      <c r="G16" s="50">
        <f>G17+G18</f>
        <v>0</v>
      </c>
      <c r="H16" s="53"/>
    </row>
    <row r="17" customFormat="1" ht="22" customHeight="1" spans="1:8">
      <c r="A17" s="14"/>
      <c r="B17" s="14"/>
      <c r="C17" s="14" t="s">
        <v>83</v>
      </c>
      <c r="D17" s="19" t="s">
        <v>84</v>
      </c>
      <c r="E17" s="50">
        <f>F17+G17</f>
        <v>79.75</v>
      </c>
      <c r="F17" s="50">
        <v>79.75</v>
      </c>
      <c r="G17" s="50">
        <v>0</v>
      </c>
      <c r="H17" s="53"/>
    </row>
    <row r="18" customFormat="1" ht="22" customHeight="1" spans="1:8">
      <c r="A18" s="14"/>
      <c r="B18" s="14"/>
      <c r="C18" s="14" t="s">
        <v>85</v>
      </c>
      <c r="D18" s="19" t="s">
        <v>86</v>
      </c>
      <c r="E18" s="50">
        <f>F18+G18</f>
        <v>6.64</v>
      </c>
      <c r="F18" s="50">
        <v>6.64</v>
      </c>
      <c r="G18" s="50">
        <v>0</v>
      </c>
      <c r="H18" s="53"/>
    </row>
    <row r="19" s="1" customFormat="1" ht="22" customHeight="1" spans="1:8">
      <c r="A19" s="36" t="s">
        <v>95</v>
      </c>
      <c r="B19" s="36"/>
      <c r="C19" s="36"/>
      <c r="D19" s="38" t="s">
        <v>96</v>
      </c>
      <c r="E19" s="48">
        <f>F19+G19</f>
        <v>54.39</v>
      </c>
      <c r="F19" s="48">
        <v>54.39</v>
      </c>
      <c r="G19" s="48">
        <v>0</v>
      </c>
      <c r="H19" s="54"/>
    </row>
    <row r="20" customFormat="1" ht="22" customHeight="1" spans="1:8">
      <c r="A20" s="14"/>
      <c r="B20" s="14" t="s">
        <v>97</v>
      </c>
      <c r="C20" s="14"/>
      <c r="D20" s="19" t="s">
        <v>98</v>
      </c>
      <c r="E20" s="50">
        <f>E21+E22</f>
        <v>54.39</v>
      </c>
      <c r="F20" s="50">
        <f>F21+F22</f>
        <v>54.39</v>
      </c>
      <c r="G20" s="50">
        <f>G21+G22</f>
        <v>0</v>
      </c>
      <c r="H20" s="53"/>
    </row>
    <row r="21" customFormat="1" ht="22" customHeight="1" spans="1:8">
      <c r="A21" s="14"/>
      <c r="B21" s="14"/>
      <c r="C21" s="14" t="s">
        <v>99</v>
      </c>
      <c r="D21" s="19" t="s">
        <v>100</v>
      </c>
      <c r="E21" s="50">
        <v>35.47</v>
      </c>
      <c r="F21" s="50">
        <v>35.47</v>
      </c>
      <c r="G21" s="50">
        <v>0</v>
      </c>
      <c r="H21" s="53"/>
    </row>
    <row r="22" customFormat="1" ht="22" customHeight="1" spans="1:8">
      <c r="A22" s="14"/>
      <c r="B22" s="14"/>
      <c r="C22" s="14" t="s">
        <v>101</v>
      </c>
      <c r="D22" s="19" t="s">
        <v>102</v>
      </c>
      <c r="E22" s="50">
        <v>18.92</v>
      </c>
      <c r="F22" s="50">
        <v>18.92</v>
      </c>
      <c r="G22" s="50">
        <v>0</v>
      </c>
      <c r="H22" s="53"/>
    </row>
    <row r="23" s="1" customFormat="1" ht="22" customHeight="1" spans="1:8">
      <c r="A23" s="36" t="s">
        <v>103</v>
      </c>
      <c r="B23" s="36"/>
      <c r="C23" s="36"/>
      <c r="D23" s="38" t="s">
        <v>104</v>
      </c>
      <c r="E23" s="48">
        <f>E24</f>
        <v>170.11</v>
      </c>
      <c r="F23" s="48">
        <f>F24</f>
        <v>170.11</v>
      </c>
      <c r="G23" s="48">
        <f>G24</f>
        <v>0</v>
      </c>
      <c r="H23" s="54"/>
    </row>
    <row r="24" customFormat="1" ht="22" customHeight="1" spans="1:8">
      <c r="A24" s="14"/>
      <c r="B24" s="14" t="s">
        <v>105</v>
      </c>
      <c r="C24" s="14"/>
      <c r="D24" s="19" t="s">
        <v>106</v>
      </c>
      <c r="E24" s="50">
        <f>E25+E26</f>
        <v>170.11</v>
      </c>
      <c r="F24" s="50">
        <f>F25+F26</f>
        <v>170.11</v>
      </c>
      <c r="G24" s="50">
        <f>G25+G26</f>
        <v>0</v>
      </c>
      <c r="H24" s="53"/>
    </row>
    <row r="25" customFormat="1" ht="22" customHeight="1" spans="1:8">
      <c r="A25" s="14"/>
      <c r="B25" s="14"/>
      <c r="C25" s="14" t="s">
        <v>107</v>
      </c>
      <c r="D25" s="19" t="s">
        <v>108</v>
      </c>
      <c r="E25" s="50">
        <v>73.87</v>
      </c>
      <c r="F25" s="50">
        <v>73.87</v>
      </c>
      <c r="G25" s="50">
        <v>0</v>
      </c>
      <c r="H25" s="53"/>
    </row>
    <row r="26" customFormat="1" ht="22" customHeight="1" spans="1:8">
      <c r="A26" s="14"/>
      <c r="B26" s="14"/>
      <c r="C26" s="14" t="s">
        <v>109</v>
      </c>
      <c r="D26" s="19" t="s">
        <v>110</v>
      </c>
      <c r="E26" s="50">
        <v>96.24</v>
      </c>
      <c r="F26" s="50">
        <v>96.24</v>
      </c>
      <c r="G26" s="50">
        <v>0</v>
      </c>
      <c r="H26" s="53"/>
    </row>
  </sheetData>
  <mergeCells count="7">
    <mergeCell ref="A2:H2"/>
    <mergeCell ref="D4:D5"/>
    <mergeCell ref="E4:E5"/>
    <mergeCell ref="F4:F5"/>
    <mergeCell ref="G4:G5"/>
    <mergeCell ref="H4:H5"/>
    <mergeCell ref="A4:C5"/>
  </mergeCells>
  <pageMargins left="0.75" right="0.75" top="1" bottom="1" header="0.5" footer="0.5"/>
  <pageSetup paperSize="9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8"/>
  <sheetViews>
    <sheetView workbookViewId="0">
      <selection activeCell="H59" sqref="H59"/>
    </sheetView>
  </sheetViews>
  <sheetFormatPr defaultColWidth="10" defaultRowHeight="13.5" outlineLevelCol="5"/>
  <cols>
    <col min="1" max="1" width="15.3333333333333" customWidth="1"/>
    <col min="2" max="2" width="30.775" customWidth="1"/>
    <col min="3" max="3" width="17.95" style="2" customWidth="1"/>
    <col min="4" max="4" width="15.3333333333333" customWidth="1"/>
    <col min="5" max="5" width="30.775" customWidth="1"/>
    <col min="6" max="6" width="17.95" style="2" customWidth="1"/>
  </cols>
  <sheetData>
    <row r="1" spans="1:1">
      <c r="A1" t="s">
        <v>136</v>
      </c>
    </row>
    <row r="2" customFormat="1" ht="28.45" customHeight="1" spans="1:6">
      <c r="A2" s="12" t="s">
        <v>137</v>
      </c>
      <c r="B2" s="12"/>
      <c r="C2" s="32"/>
      <c r="D2" s="12"/>
      <c r="E2" s="12"/>
      <c r="F2" s="32"/>
    </row>
    <row r="3" customFormat="1" ht="17.05" customHeight="1" spans="1:6">
      <c r="A3" s="33"/>
      <c r="B3" s="33"/>
      <c r="C3" s="34"/>
      <c r="D3" s="33"/>
      <c r="E3" s="33"/>
      <c r="F3" s="34" t="s">
        <v>9</v>
      </c>
    </row>
    <row r="4" s="11" customFormat="1" ht="26.35" customHeight="1" spans="1:6">
      <c r="A4" s="35" t="s">
        <v>138</v>
      </c>
      <c r="B4" s="35" t="s">
        <v>139</v>
      </c>
      <c r="C4" s="17" t="s">
        <v>140</v>
      </c>
      <c r="D4" s="35" t="s">
        <v>141</v>
      </c>
      <c r="E4" s="35" t="s">
        <v>142</v>
      </c>
      <c r="F4" s="17" t="s">
        <v>140</v>
      </c>
    </row>
    <row r="5" s="30" customFormat="1" ht="15.65" customHeight="1" spans="1:6">
      <c r="A5" s="36"/>
      <c r="B5" s="17" t="s">
        <v>63</v>
      </c>
      <c r="C5" s="37">
        <f>C6+C16+C43+C55</f>
        <v>1102.38</v>
      </c>
      <c r="D5" s="38"/>
      <c r="E5" s="17" t="s">
        <v>63</v>
      </c>
      <c r="F5" s="37">
        <f>F6+F16+F44+F55</f>
        <v>1102.38</v>
      </c>
    </row>
    <row r="6" s="31" customFormat="1" ht="15.65" customHeight="1" spans="1:6">
      <c r="A6" s="39">
        <v>501</v>
      </c>
      <c r="B6" s="39" t="s">
        <v>143</v>
      </c>
      <c r="C6" s="37">
        <f>SUM(C7:C15)</f>
        <v>846.05</v>
      </c>
      <c r="D6" s="39">
        <v>301</v>
      </c>
      <c r="E6" s="39" t="s">
        <v>144</v>
      </c>
      <c r="F6" s="37">
        <f>SUM(F7:F15)</f>
        <v>846.05</v>
      </c>
    </row>
    <row r="7" s="31" customFormat="1" ht="15.65" customHeight="1" spans="1:6">
      <c r="A7" s="40" t="s">
        <v>145</v>
      </c>
      <c r="B7" s="40" t="s">
        <v>146</v>
      </c>
      <c r="C7" s="15">
        <f>SUM(F7:F9)</f>
        <v>628.07</v>
      </c>
      <c r="D7" s="40" t="s">
        <v>147</v>
      </c>
      <c r="E7" s="40" t="s">
        <v>148</v>
      </c>
      <c r="F7" s="15">
        <v>311.26</v>
      </c>
    </row>
    <row r="8" s="31" customFormat="1" ht="15.65" customHeight="1" spans="1:6">
      <c r="A8" s="40"/>
      <c r="B8" s="40"/>
      <c r="C8" s="15"/>
      <c r="D8" s="40" t="s">
        <v>149</v>
      </c>
      <c r="E8" s="40" t="s">
        <v>150</v>
      </c>
      <c r="F8" s="15">
        <v>233.05</v>
      </c>
    </row>
    <row r="9" s="31" customFormat="1" ht="15.65" customHeight="1" spans="1:6">
      <c r="A9" s="40"/>
      <c r="B9" s="40"/>
      <c r="C9" s="15"/>
      <c r="D9" s="40" t="s">
        <v>151</v>
      </c>
      <c r="E9" s="40" t="s">
        <v>152</v>
      </c>
      <c r="F9" s="15">
        <v>83.76</v>
      </c>
    </row>
    <row r="10" s="31" customFormat="1" ht="19.55" customHeight="1" spans="1:6">
      <c r="A10" s="40" t="s">
        <v>153</v>
      </c>
      <c r="B10" s="40" t="s">
        <v>154</v>
      </c>
      <c r="C10" s="15">
        <f>SUM(F10:F14)</f>
        <v>144.11</v>
      </c>
      <c r="D10" s="40" t="s">
        <v>155</v>
      </c>
      <c r="E10" s="40" t="s">
        <v>156</v>
      </c>
      <c r="F10" s="15">
        <v>79.75</v>
      </c>
    </row>
    <row r="11" s="31" customFormat="1" ht="19.55" customHeight="1" spans="1:6">
      <c r="A11" s="40"/>
      <c r="B11" s="40"/>
      <c r="C11" s="15"/>
      <c r="D11" s="40" t="s">
        <v>157</v>
      </c>
      <c r="E11" s="40" t="s">
        <v>158</v>
      </c>
      <c r="F11" s="15">
        <v>6.64</v>
      </c>
    </row>
    <row r="12" s="31" customFormat="1" ht="15.65" customHeight="1" spans="1:6">
      <c r="A12" s="40"/>
      <c r="B12" s="40"/>
      <c r="C12" s="15"/>
      <c r="D12" s="40" t="s">
        <v>159</v>
      </c>
      <c r="E12" s="40" t="s">
        <v>160</v>
      </c>
      <c r="F12" s="15">
        <v>35.08</v>
      </c>
    </row>
    <row r="13" s="31" customFormat="1" ht="15.65" customHeight="1" spans="1:6">
      <c r="A13" s="40"/>
      <c r="B13" s="40"/>
      <c r="C13" s="15"/>
      <c r="D13" s="40" t="s">
        <v>161</v>
      </c>
      <c r="E13" s="40" t="s">
        <v>162</v>
      </c>
      <c r="F13" s="15">
        <v>18.92</v>
      </c>
    </row>
    <row r="14" s="31" customFormat="1" ht="15.65" customHeight="1" spans="1:6">
      <c r="A14" s="40"/>
      <c r="B14" s="40"/>
      <c r="C14" s="15"/>
      <c r="D14" s="40" t="s">
        <v>163</v>
      </c>
      <c r="E14" s="40" t="s">
        <v>164</v>
      </c>
      <c r="F14" s="15">
        <v>3.72</v>
      </c>
    </row>
    <row r="15" s="31" customFormat="1" ht="15.65" customHeight="1" spans="1:6">
      <c r="A15" s="40" t="s">
        <v>165</v>
      </c>
      <c r="B15" s="40" t="s">
        <v>108</v>
      </c>
      <c r="C15" s="15">
        <f>F15</f>
        <v>73.87</v>
      </c>
      <c r="D15" s="40" t="s">
        <v>166</v>
      </c>
      <c r="E15" s="40" t="s">
        <v>108</v>
      </c>
      <c r="F15" s="15">
        <v>73.87</v>
      </c>
    </row>
    <row r="16" s="31" customFormat="1" ht="15.65" customHeight="1" spans="1:6">
      <c r="A16" s="39">
        <v>502</v>
      </c>
      <c r="B16" s="39" t="s">
        <v>167</v>
      </c>
      <c r="C16" s="37">
        <f>SUM(C17:C42)</f>
        <v>129.27</v>
      </c>
      <c r="D16" s="39">
        <v>302</v>
      </c>
      <c r="E16" s="39" t="s">
        <v>168</v>
      </c>
      <c r="F16" s="37">
        <f>SUM(F17:F42)</f>
        <v>129.27</v>
      </c>
    </row>
    <row r="17" s="31" customFormat="1" ht="15.65" customHeight="1" spans="1:6">
      <c r="A17" s="40" t="s">
        <v>169</v>
      </c>
      <c r="B17" s="40" t="s">
        <v>170</v>
      </c>
      <c r="C17" s="15">
        <f>SUM(F17:F30)</f>
        <v>122.69</v>
      </c>
      <c r="D17" s="40" t="s">
        <v>171</v>
      </c>
      <c r="E17" s="40" t="s">
        <v>172</v>
      </c>
      <c r="F17" s="15">
        <v>59.64</v>
      </c>
    </row>
    <row r="18" s="31" customFormat="1" ht="15.65" customHeight="1" spans="1:6">
      <c r="A18" s="40"/>
      <c r="B18" s="40"/>
      <c r="C18" s="15"/>
      <c r="D18" s="40" t="s">
        <v>173</v>
      </c>
      <c r="E18" s="40" t="s">
        <v>174</v>
      </c>
      <c r="F18" s="15">
        <v>0</v>
      </c>
    </row>
    <row r="19" s="31" customFormat="1" ht="15.65" customHeight="1" spans="1:6">
      <c r="A19" s="40"/>
      <c r="B19" s="40"/>
      <c r="C19" s="15"/>
      <c r="D19" s="40" t="s">
        <v>175</v>
      </c>
      <c r="E19" s="40" t="s">
        <v>176</v>
      </c>
      <c r="F19" s="15">
        <v>0</v>
      </c>
    </row>
    <row r="20" s="31" customFormat="1" ht="15.65" customHeight="1" spans="1:6">
      <c r="A20" s="40"/>
      <c r="B20" s="40"/>
      <c r="C20" s="15"/>
      <c r="D20" s="40" t="s">
        <v>177</v>
      </c>
      <c r="E20" s="40" t="s">
        <v>178</v>
      </c>
      <c r="F20" s="15">
        <v>0.3</v>
      </c>
    </row>
    <row r="21" s="31" customFormat="1" ht="15.65" customHeight="1" spans="1:6">
      <c r="A21" s="40"/>
      <c r="B21" s="40"/>
      <c r="C21" s="15"/>
      <c r="D21" s="40" t="s">
        <v>179</v>
      </c>
      <c r="E21" s="40" t="s">
        <v>180</v>
      </c>
      <c r="F21" s="15">
        <v>4</v>
      </c>
    </row>
    <row r="22" s="31" customFormat="1" ht="15.65" customHeight="1" spans="1:6">
      <c r="A22" s="40"/>
      <c r="B22" s="40"/>
      <c r="C22" s="15"/>
      <c r="D22" s="40" t="s">
        <v>181</v>
      </c>
      <c r="E22" s="40" t="s">
        <v>182</v>
      </c>
      <c r="F22" s="15">
        <v>6.52</v>
      </c>
    </row>
    <row r="23" s="31" customFormat="1" ht="15.65" customHeight="1" spans="1:6">
      <c r="A23" s="40"/>
      <c r="B23" s="40"/>
      <c r="C23" s="15"/>
      <c r="D23" s="40" t="s">
        <v>183</v>
      </c>
      <c r="E23" s="40" t="s">
        <v>184</v>
      </c>
      <c r="F23" s="15">
        <v>0</v>
      </c>
    </row>
    <row r="24" s="31" customFormat="1" ht="15.65" customHeight="1" spans="1:6">
      <c r="A24" s="40"/>
      <c r="B24" s="40"/>
      <c r="C24" s="15"/>
      <c r="D24" s="40" t="s">
        <v>185</v>
      </c>
      <c r="E24" s="40" t="s">
        <v>186</v>
      </c>
      <c r="F24" s="15">
        <v>0</v>
      </c>
    </row>
    <row r="25" s="31" customFormat="1" ht="15.65" customHeight="1" spans="1:6">
      <c r="A25" s="40"/>
      <c r="B25" s="40"/>
      <c r="C25" s="15"/>
      <c r="D25" s="40" t="s">
        <v>187</v>
      </c>
      <c r="E25" s="40" t="s">
        <v>188</v>
      </c>
      <c r="F25" s="15">
        <v>3.37</v>
      </c>
    </row>
    <row r="26" s="31" customFormat="1" ht="15.65" customHeight="1" spans="1:6">
      <c r="A26" s="40"/>
      <c r="B26" s="40"/>
      <c r="C26" s="15"/>
      <c r="D26" s="40" t="s">
        <v>189</v>
      </c>
      <c r="E26" s="40" t="s">
        <v>190</v>
      </c>
      <c r="F26" s="15">
        <v>0</v>
      </c>
    </row>
    <row r="27" s="31" customFormat="1" ht="15.65" customHeight="1" spans="1:6">
      <c r="A27" s="40"/>
      <c r="B27" s="40"/>
      <c r="C27" s="15"/>
      <c r="D27" s="40" t="s">
        <v>191</v>
      </c>
      <c r="E27" s="40" t="s">
        <v>192</v>
      </c>
      <c r="F27" s="15">
        <v>7.91</v>
      </c>
    </row>
    <row r="28" s="31" customFormat="1" ht="15.65" customHeight="1" spans="1:6">
      <c r="A28" s="40"/>
      <c r="B28" s="40"/>
      <c r="C28" s="15"/>
      <c r="D28" s="40" t="s">
        <v>193</v>
      </c>
      <c r="E28" s="40" t="s">
        <v>194</v>
      </c>
      <c r="F28" s="15">
        <v>11.3</v>
      </c>
    </row>
    <row r="29" s="31" customFormat="1" ht="15.65" customHeight="1" spans="1:6">
      <c r="A29" s="40"/>
      <c r="B29" s="40"/>
      <c r="C29" s="15"/>
      <c r="D29" s="40" t="s">
        <v>195</v>
      </c>
      <c r="E29" s="40" t="s">
        <v>196</v>
      </c>
      <c r="F29" s="15">
        <v>29.65</v>
      </c>
    </row>
    <row r="30" s="31" customFormat="1" ht="15.65" customHeight="1" spans="1:6">
      <c r="A30" s="40"/>
      <c r="B30" s="40"/>
      <c r="C30" s="15"/>
      <c r="D30" s="40" t="s">
        <v>197</v>
      </c>
      <c r="E30" s="40" t="s">
        <v>198</v>
      </c>
      <c r="F30" s="15">
        <v>0</v>
      </c>
    </row>
    <row r="31" s="31" customFormat="1" ht="15.65" customHeight="1" spans="1:6">
      <c r="A31" s="40" t="s">
        <v>199</v>
      </c>
      <c r="B31" s="40" t="s">
        <v>200</v>
      </c>
      <c r="C31" s="15">
        <v>0</v>
      </c>
      <c r="D31" s="40" t="s">
        <v>201</v>
      </c>
      <c r="E31" s="40" t="s">
        <v>200</v>
      </c>
      <c r="F31" s="15">
        <v>0</v>
      </c>
    </row>
    <row r="32" s="31" customFormat="1" ht="15.65" customHeight="1" spans="1:6">
      <c r="A32" s="40" t="s">
        <v>202</v>
      </c>
      <c r="B32" s="40" t="s">
        <v>203</v>
      </c>
      <c r="C32" s="15">
        <v>5.19</v>
      </c>
      <c r="D32" s="40" t="s">
        <v>204</v>
      </c>
      <c r="E32" s="40" t="s">
        <v>203</v>
      </c>
      <c r="F32" s="15">
        <v>5.19</v>
      </c>
    </row>
    <row r="33" s="31" customFormat="1" ht="15.65" customHeight="1" spans="1:6">
      <c r="A33" s="40" t="s">
        <v>205</v>
      </c>
      <c r="B33" s="40" t="s">
        <v>206</v>
      </c>
      <c r="C33" s="15">
        <v>0</v>
      </c>
      <c r="D33" s="40" t="s">
        <v>207</v>
      </c>
      <c r="E33" s="40" t="s">
        <v>208</v>
      </c>
      <c r="F33" s="15">
        <v>0</v>
      </c>
    </row>
    <row r="34" s="31" customFormat="1" ht="15.65" customHeight="1" spans="1:6">
      <c r="A34" s="40"/>
      <c r="B34" s="40"/>
      <c r="C34" s="15"/>
      <c r="D34" s="40" t="s">
        <v>209</v>
      </c>
      <c r="E34" s="40" t="s">
        <v>210</v>
      </c>
      <c r="F34" s="15">
        <v>0</v>
      </c>
    </row>
    <row r="35" s="31" customFormat="1" ht="15.65" customHeight="1" spans="1:6">
      <c r="A35" s="40"/>
      <c r="B35" s="40"/>
      <c r="C35" s="15"/>
      <c r="D35" s="40" t="s">
        <v>211</v>
      </c>
      <c r="E35" s="40" t="s">
        <v>212</v>
      </c>
      <c r="F35" s="15">
        <v>0</v>
      </c>
    </row>
    <row r="36" s="31" customFormat="1" ht="15.65" customHeight="1" spans="1:6">
      <c r="A36" s="40" t="s">
        <v>213</v>
      </c>
      <c r="B36" s="40" t="s">
        <v>214</v>
      </c>
      <c r="C36" s="15">
        <v>0</v>
      </c>
      <c r="D36" s="40" t="s">
        <v>215</v>
      </c>
      <c r="E36" s="40" t="s">
        <v>216</v>
      </c>
      <c r="F36" s="15">
        <v>0</v>
      </c>
    </row>
    <row r="37" s="31" customFormat="1" ht="15.65" customHeight="1" spans="1:6">
      <c r="A37" s="40"/>
      <c r="B37" s="40"/>
      <c r="C37" s="15"/>
      <c r="D37" s="40" t="s">
        <v>217</v>
      </c>
      <c r="E37" s="40" t="s">
        <v>214</v>
      </c>
      <c r="F37" s="15">
        <v>0</v>
      </c>
    </row>
    <row r="38" s="31" customFormat="1" ht="15.65" customHeight="1" spans="1:6">
      <c r="A38" s="40" t="s">
        <v>218</v>
      </c>
      <c r="B38" s="41" t="s">
        <v>219</v>
      </c>
      <c r="C38" s="15">
        <v>1.39</v>
      </c>
      <c r="D38" s="40" t="s">
        <v>220</v>
      </c>
      <c r="E38" s="40" t="s">
        <v>219</v>
      </c>
      <c r="F38" s="15">
        <v>1.39</v>
      </c>
    </row>
    <row r="39" s="31" customFormat="1" ht="15.65" customHeight="1" spans="1:6">
      <c r="A39" s="40" t="s">
        <v>221</v>
      </c>
      <c r="B39" s="40" t="s">
        <v>222</v>
      </c>
      <c r="C39" s="15">
        <v>0</v>
      </c>
      <c r="D39" s="40" t="s">
        <v>223</v>
      </c>
      <c r="E39" s="40" t="s">
        <v>222</v>
      </c>
      <c r="F39" s="15">
        <v>0</v>
      </c>
    </row>
    <row r="40" s="31" customFormat="1" ht="15.65" customHeight="1" spans="1:6">
      <c r="A40" s="40" t="s">
        <v>224</v>
      </c>
      <c r="B40" s="40" t="s">
        <v>225</v>
      </c>
      <c r="C40" s="15">
        <v>0</v>
      </c>
      <c r="D40" s="40" t="s">
        <v>226</v>
      </c>
      <c r="E40" s="40" t="s">
        <v>225</v>
      </c>
      <c r="F40" s="15">
        <v>0</v>
      </c>
    </row>
    <row r="41" s="31" customFormat="1" ht="15.65" customHeight="1" spans="1:6">
      <c r="A41" s="40" t="s">
        <v>227</v>
      </c>
      <c r="B41" s="40" t="s">
        <v>228</v>
      </c>
      <c r="C41" s="15">
        <v>0</v>
      </c>
      <c r="D41" s="40" t="s">
        <v>229</v>
      </c>
      <c r="E41" s="40" t="s">
        <v>228</v>
      </c>
      <c r="F41" s="15">
        <v>0</v>
      </c>
    </row>
    <row r="42" s="31" customFormat="1" ht="15.65" customHeight="1" spans="1:6">
      <c r="A42" s="40" t="s">
        <v>230</v>
      </c>
      <c r="B42" s="40" t="s">
        <v>231</v>
      </c>
      <c r="C42" s="15">
        <v>0</v>
      </c>
      <c r="D42" s="40" t="s">
        <v>232</v>
      </c>
      <c r="E42" s="40" t="s">
        <v>231</v>
      </c>
      <c r="F42" s="15">
        <v>0</v>
      </c>
    </row>
    <row r="43" s="31" customFormat="1" ht="15.65" customHeight="1" spans="1:6">
      <c r="A43" s="39">
        <v>505</v>
      </c>
      <c r="B43" s="39" t="s">
        <v>233</v>
      </c>
      <c r="C43" s="37">
        <v>49.67</v>
      </c>
      <c r="D43" s="40"/>
      <c r="E43" s="40" t="s">
        <v>234</v>
      </c>
      <c r="F43" s="15">
        <v>49.67</v>
      </c>
    </row>
    <row r="44" s="31" customFormat="1" ht="15.65" customHeight="1" spans="1:6">
      <c r="A44" s="40" t="s">
        <v>235</v>
      </c>
      <c r="B44" s="40" t="s">
        <v>144</v>
      </c>
      <c r="C44" s="15">
        <f>SUM(F45:F54)</f>
        <v>49.67</v>
      </c>
      <c r="D44" s="39">
        <v>301</v>
      </c>
      <c r="E44" s="39" t="s">
        <v>144</v>
      </c>
      <c r="F44" s="37">
        <v>49.67</v>
      </c>
    </row>
    <row r="45" s="31" customFormat="1" ht="15.65" customHeight="1" spans="1:6">
      <c r="A45" s="40"/>
      <c r="B45" s="40"/>
      <c r="C45" s="15"/>
      <c r="D45" s="40" t="s">
        <v>147</v>
      </c>
      <c r="E45" s="40" t="s">
        <v>148</v>
      </c>
      <c r="F45" s="15">
        <v>0</v>
      </c>
    </row>
    <row r="46" s="31" customFormat="1" ht="15.65" customHeight="1" spans="1:6">
      <c r="A46" s="40"/>
      <c r="B46" s="40"/>
      <c r="C46" s="15"/>
      <c r="D46" s="40" t="s">
        <v>149</v>
      </c>
      <c r="E46" s="40" t="s">
        <v>150</v>
      </c>
      <c r="F46" s="15">
        <v>0</v>
      </c>
    </row>
    <row r="47" s="31" customFormat="1" ht="15.65" customHeight="1" spans="1:6">
      <c r="A47" s="40"/>
      <c r="B47" s="40"/>
      <c r="C47" s="15"/>
      <c r="D47" s="40" t="s">
        <v>151</v>
      </c>
      <c r="E47" s="40" t="s">
        <v>152</v>
      </c>
      <c r="F47" s="15">
        <v>0</v>
      </c>
    </row>
    <row r="48" s="31" customFormat="1" ht="15.65" customHeight="1" spans="1:6">
      <c r="A48" s="40"/>
      <c r="B48" s="40"/>
      <c r="C48" s="15"/>
      <c r="D48" s="40" t="s">
        <v>236</v>
      </c>
      <c r="E48" s="41" t="s">
        <v>237</v>
      </c>
      <c r="F48" s="15">
        <v>49.67</v>
      </c>
    </row>
    <row r="49" s="31" customFormat="1" ht="19.55" customHeight="1" spans="1:6">
      <c r="A49" s="40"/>
      <c r="B49" s="40"/>
      <c r="C49" s="15"/>
      <c r="D49" s="40" t="s">
        <v>155</v>
      </c>
      <c r="E49" s="40" t="s">
        <v>156</v>
      </c>
      <c r="F49" s="15">
        <v>0</v>
      </c>
    </row>
    <row r="50" s="31" customFormat="1" ht="15.65" customHeight="1" spans="1:6">
      <c r="A50" s="40"/>
      <c r="B50" s="40"/>
      <c r="C50" s="15"/>
      <c r="D50" s="40" t="s">
        <v>159</v>
      </c>
      <c r="E50" s="40" t="s">
        <v>160</v>
      </c>
      <c r="F50" s="15">
        <v>0</v>
      </c>
    </row>
    <row r="51" s="31" customFormat="1" ht="15.65" customHeight="1" spans="1:6">
      <c r="A51" s="40"/>
      <c r="B51" s="40"/>
      <c r="C51" s="15"/>
      <c r="D51" s="40" t="s">
        <v>161</v>
      </c>
      <c r="E51" s="40" t="s">
        <v>162</v>
      </c>
      <c r="F51" s="15">
        <v>0</v>
      </c>
    </row>
    <row r="52" s="31" customFormat="1" ht="15.65" customHeight="1" spans="1:6">
      <c r="A52" s="40"/>
      <c r="B52" s="40"/>
      <c r="C52" s="15"/>
      <c r="D52" s="40" t="s">
        <v>163</v>
      </c>
      <c r="E52" s="40" t="s">
        <v>164</v>
      </c>
      <c r="F52" s="15">
        <v>0</v>
      </c>
    </row>
    <row r="53" s="31" customFormat="1" ht="15.65" customHeight="1" spans="1:6">
      <c r="A53" s="40"/>
      <c r="B53" s="40"/>
      <c r="C53" s="15"/>
      <c r="D53" s="40" t="s">
        <v>166</v>
      </c>
      <c r="E53" s="40" t="s">
        <v>108</v>
      </c>
      <c r="F53" s="15">
        <v>0</v>
      </c>
    </row>
    <row r="54" s="31" customFormat="1" ht="15.65" customHeight="1" spans="1:6">
      <c r="A54" s="40"/>
      <c r="B54" s="40"/>
      <c r="C54" s="15"/>
      <c r="D54" s="40" t="s">
        <v>238</v>
      </c>
      <c r="E54" s="40" t="s">
        <v>239</v>
      </c>
      <c r="F54" s="15">
        <v>0</v>
      </c>
    </row>
    <row r="55" s="31" customFormat="1" ht="15.65" customHeight="1" spans="1:6">
      <c r="A55" s="39">
        <v>509</v>
      </c>
      <c r="B55" s="39" t="s">
        <v>240</v>
      </c>
      <c r="C55" s="37">
        <f>C56+C57</f>
        <v>77.39</v>
      </c>
      <c r="D55" s="39">
        <v>303</v>
      </c>
      <c r="E55" s="39" t="s">
        <v>240</v>
      </c>
      <c r="F55" s="37">
        <f>SUM(F56:F58)</f>
        <v>77.39</v>
      </c>
    </row>
    <row r="56" s="31" customFormat="1" ht="15.65" customHeight="1" spans="1:6">
      <c r="A56" s="40" t="s">
        <v>241</v>
      </c>
      <c r="B56" s="40" t="s">
        <v>242</v>
      </c>
      <c r="C56" s="15">
        <v>22.24</v>
      </c>
      <c r="D56" s="40" t="s">
        <v>243</v>
      </c>
      <c r="E56" s="40" t="s">
        <v>244</v>
      </c>
      <c r="F56" s="15">
        <v>22.24</v>
      </c>
    </row>
    <row r="57" s="31" customFormat="1" ht="15.65" customHeight="1" spans="1:6">
      <c r="A57" s="40" t="s">
        <v>245</v>
      </c>
      <c r="B57" s="40" t="s">
        <v>246</v>
      </c>
      <c r="C57" s="15">
        <v>55.15</v>
      </c>
      <c r="D57" s="40" t="s">
        <v>247</v>
      </c>
      <c r="E57" s="40" t="s">
        <v>248</v>
      </c>
      <c r="F57" s="15">
        <v>0</v>
      </c>
    </row>
    <row r="58" s="31" customFormat="1" ht="15.65" customHeight="1" spans="1:6">
      <c r="A58" s="40"/>
      <c r="B58" s="40"/>
      <c r="C58" s="15"/>
      <c r="D58" s="40" t="s">
        <v>249</v>
      </c>
      <c r="E58" s="40" t="s">
        <v>250</v>
      </c>
      <c r="F58" s="15">
        <v>55.15</v>
      </c>
    </row>
  </sheetData>
  <mergeCells count="23">
    <mergeCell ref="A2:F2"/>
    <mergeCell ref="A3:E3"/>
    <mergeCell ref="A7:A9"/>
    <mergeCell ref="A10:A14"/>
    <mergeCell ref="A17:A30"/>
    <mergeCell ref="A33:A35"/>
    <mergeCell ref="A36:A37"/>
    <mergeCell ref="A44:A54"/>
    <mergeCell ref="A57:A58"/>
    <mergeCell ref="B7:B9"/>
    <mergeCell ref="B10:B14"/>
    <mergeCell ref="B17:B30"/>
    <mergeCell ref="B33:B35"/>
    <mergeCell ref="B36:B37"/>
    <mergeCell ref="B44:B54"/>
    <mergeCell ref="B57:B58"/>
    <mergeCell ref="C7:C9"/>
    <mergeCell ref="C10:C14"/>
    <mergeCell ref="C17:C30"/>
    <mergeCell ref="C33:C35"/>
    <mergeCell ref="C36:C37"/>
    <mergeCell ref="C44:C54"/>
    <mergeCell ref="C57:C58"/>
  </mergeCells>
  <printOptions horizontalCentered="1"/>
  <pageMargins left="0.751388888888889" right="0.751388888888889" top="1" bottom="1" header="0.5" footer="0.5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"/>
  <sheetViews>
    <sheetView workbookViewId="0">
      <selection activeCell="C18" sqref="C18"/>
    </sheetView>
  </sheetViews>
  <sheetFormatPr defaultColWidth="10" defaultRowHeight="13.5" outlineLevelCol="6"/>
  <cols>
    <col min="1" max="1" width="30.775" customWidth="1"/>
    <col min="2" max="7" width="17.95" customWidth="1"/>
    <col min="8" max="8" width="9.76666666666667" customWidth="1"/>
  </cols>
  <sheetData>
    <row r="1" customFormat="1" spans="1:1">
      <c r="A1" t="s">
        <v>251</v>
      </c>
    </row>
    <row r="2" customFormat="1" ht="22.75" customHeight="1" spans="1:7">
      <c r="A2" s="12" t="s">
        <v>252</v>
      </c>
      <c r="B2" s="12"/>
      <c r="C2" s="12"/>
      <c r="D2" s="12"/>
      <c r="E2" s="12"/>
      <c r="F2" s="12"/>
      <c r="G2" s="12"/>
    </row>
    <row r="3" customFormat="1" ht="22.75" customHeight="1" spans="1:7">
      <c r="A3" s="12"/>
      <c r="B3" s="20"/>
      <c r="C3" s="20"/>
      <c r="D3" s="20"/>
      <c r="E3" s="20"/>
      <c r="F3" s="20"/>
      <c r="G3" s="4" t="s">
        <v>9</v>
      </c>
    </row>
    <row r="4" customFormat="1" ht="39.15" customHeight="1" spans="1:7">
      <c r="A4" s="10" t="s">
        <v>122</v>
      </c>
      <c r="B4" s="21" t="s">
        <v>253</v>
      </c>
      <c r="C4" s="13" t="s">
        <v>254</v>
      </c>
      <c r="D4" s="13" t="s">
        <v>255</v>
      </c>
      <c r="E4" s="13" t="s">
        <v>256</v>
      </c>
      <c r="F4" s="13" t="s">
        <v>257</v>
      </c>
      <c r="G4" s="13" t="s">
        <v>69</v>
      </c>
    </row>
    <row r="5" customFormat="1" ht="24" customHeight="1" spans="1:7">
      <c r="A5" s="22" t="s">
        <v>63</v>
      </c>
      <c r="B5" s="23">
        <f>SUM(B6:B8)</f>
        <v>1.4</v>
      </c>
      <c r="C5" s="23">
        <f>SUM(C6:C8)</f>
        <v>1.39</v>
      </c>
      <c r="D5" s="24">
        <f>SUM(D6:D8)</f>
        <v>-0.00714285714285715</v>
      </c>
      <c r="E5" s="25" t="s">
        <v>258</v>
      </c>
      <c r="F5" s="26" t="s">
        <v>259</v>
      </c>
      <c r="G5" s="25"/>
    </row>
    <row r="6" customFormat="1" ht="22" customHeight="1" spans="1:7">
      <c r="A6" s="25" t="s">
        <v>260</v>
      </c>
      <c r="B6" s="23">
        <v>0</v>
      </c>
      <c r="C6" s="23">
        <v>0</v>
      </c>
      <c r="D6" s="24">
        <v>0</v>
      </c>
      <c r="E6" s="25" t="s">
        <v>261</v>
      </c>
      <c r="F6" s="27"/>
      <c r="G6" s="28" t="s">
        <v>262</v>
      </c>
    </row>
    <row r="7" customFormat="1" ht="26" customHeight="1" spans="1:7">
      <c r="A7" s="25" t="s">
        <v>263</v>
      </c>
      <c r="B7" s="23">
        <v>1.4</v>
      </c>
      <c r="C7" s="23">
        <v>1.39</v>
      </c>
      <c r="D7" s="24">
        <f>(C7-B7)/B7*100%</f>
        <v>-0.00714285714285715</v>
      </c>
      <c r="E7" s="25" t="s">
        <v>258</v>
      </c>
      <c r="F7" s="27"/>
      <c r="G7" s="25"/>
    </row>
    <row r="8" customFormat="1" ht="17.05" customHeight="1" spans="1:7">
      <c r="A8" s="25" t="s">
        <v>264</v>
      </c>
      <c r="B8" s="23">
        <v>0</v>
      </c>
      <c r="C8" s="23">
        <v>0</v>
      </c>
      <c r="D8" s="24">
        <v>0</v>
      </c>
      <c r="E8" s="25" t="s">
        <v>261</v>
      </c>
      <c r="F8" s="27"/>
      <c r="G8" s="28"/>
    </row>
    <row r="9" customFormat="1" ht="17.05" customHeight="1" spans="1:7">
      <c r="A9" s="25" t="s">
        <v>265</v>
      </c>
      <c r="B9" s="23">
        <v>0</v>
      </c>
      <c r="C9" s="23">
        <v>0</v>
      </c>
      <c r="D9" s="24">
        <v>0</v>
      </c>
      <c r="E9" s="25" t="s">
        <v>261</v>
      </c>
      <c r="F9" s="27"/>
      <c r="G9" s="25"/>
    </row>
    <row r="10" customFormat="1" ht="17.05" customHeight="1" spans="1:7">
      <c r="A10" s="25" t="s">
        <v>266</v>
      </c>
      <c r="B10" s="23">
        <v>0</v>
      </c>
      <c r="C10" s="23">
        <v>0</v>
      </c>
      <c r="D10" s="24">
        <v>0</v>
      </c>
      <c r="E10" s="25" t="s">
        <v>261</v>
      </c>
      <c r="F10" s="29"/>
      <c r="G10" s="25"/>
    </row>
    <row r="11" spans="1:1">
      <c r="A11" t="s">
        <v>267</v>
      </c>
    </row>
  </sheetData>
  <mergeCells count="2">
    <mergeCell ref="A2:G2"/>
    <mergeCell ref="F5:F10"/>
  </mergeCells>
  <pageMargins left="0.75" right="0.75" top="1" bottom="1" header="0.5" footer="0.5"/>
  <pageSetup paperSize="9" scale="9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5"/>
  <sheetViews>
    <sheetView workbookViewId="0">
      <selection activeCell="A2" sqref="$A2:$XFD2"/>
    </sheetView>
  </sheetViews>
  <sheetFormatPr defaultColWidth="10" defaultRowHeight="13.5" outlineLevelCol="3"/>
  <cols>
    <col min="1" max="1" width="17.95" customWidth="1"/>
    <col min="2" max="2" width="30.775" customWidth="1"/>
    <col min="3" max="4" width="17.95" customWidth="1"/>
    <col min="5" max="5" width="9.76666666666667" customWidth="1"/>
  </cols>
  <sheetData>
    <row r="1" spans="1:1">
      <c r="A1" t="s">
        <v>268</v>
      </c>
    </row>
    <row r="2" customFormat="1" ht="47" customHeight="1" spans="1:4">
      <c r="A2" s="12" t="s">
        <v>269</v>
      </c>
      <c r="B2" s="12"/>
      <c r="C2" s="12"/>
      <c r="D2" s="12"/>
    </row>
    <row r="3" customFormat="1" ht="15.65" customHeight="1" spans="4:4">
      <c r="D3" s="4" t="s">
        <v>9</v>
      </c>
    </row>
    <row r="4" customFormat="1" ht="30.15" customHeight="1" spans="1:4">
      <c r="A4" s="13" t="s">
        <v>270</v>
      </c>
      <c r="B4" s="13" t="s">
        <v>271</v>
      </c>
      <c r="C4" s="13" t="s">
        <v>140</v>
      </c>
      <c r="D4" s="13" t="s">
        <v>69</v>
      </c>
    </row>
    <row r="5" customFormat="1" ht="19" customHeight="1" spans="1:4">
      <c r="A5" s="14" t="s">
        <v>171</v>
      </c>
      <c r="B5" s="14" t="s">
        <v>172</v>
      </c>
      <c r="C5" s="15">
        <v>59.64</v>
      </c>
      <c r="D5" s="16"/>
    </row>
    <row r="6" customFormat="1" ht="19" customHeight="1" spans="1:4">
      <c r="A6" s="14" t="s">
        <v>177</v>
      </c>
      <c r="B6" s="14" t="s">
        <v>178</v>
      </c>
      <c r="C6" s="15">
        <v>0.3</v>
      </c>
      <c r="D6" s="16"/>
    </row>
    <row r="7" customFormat="1" ht="19" customHeight="1" spans="1:4">
      <c r="A7" s="14" t="s">
        <v>179</v>
      </c>
      <c r="B7" s="14" t="s">
        <v>180</v>
      </c>
      <c r="C7" s="15">
        <v>4</v>
      </c>
      <c r="D7" s="16"/>
    </row>
    <row r="8" customFormat="1" ht="19" customHeight="1" spans="1:4">
      <c r="A8" s="14" t="s">
        <v>181</v>
      </c>
      <c r="B8" s="14" t="s">
        <v>182</v>
      </c>
      <c r="C8" s="15">
        <v>6.52</v>
      </c>
      <c r="D8" s="16"/>
    </row>
    <row r="9" customFormat="1" ht="19" customHeight="1" spans="1:4">
      <c r="A9" s="14" t="s">
        <v>187</v>
      </c>
      <c r="B9" s="14" t="s">
        <v>188</v>
      </c>
      <c r="C9" s="15">
        <v>3.37</v>
      </c>
      <c r="D9" s="16"/>
    </row>
    <row r="10" customFormat="1" ht="19" customHeight="1" spans="1:4">
      <c r="A10" s="14" t="s">
        <v>191</v>
      </c>
      <c r="B10" s="14" t="s">
        <v>192</v>
      </c>
      <c r="C10" s="15">
        <v>7.91</v>
      </c>
      <c r="D10" s="16"/>
    </row>
    <row r="11" customFormat="1" ht="19" customHeight="1" spans="1:4">
      <c r="A11" s="14" t="s">
        <v>193</v>
      </c>
      <c r="B11" s="14" t="s">
        <v>194</v>
      </c>
      <c r="C11" s="15">
        <v>11.3</v>
      </c>
      <c r="D11" s="16"/>
    </row>
    <row r="12" customFormat="1" ht="19" customHeight="1" spans="1:4">
      <c r="A12" s="14" t="s">
        <v>195</v>
      </c>
      <c r="B12" s="14" t="s">
        <v>196</v>
      </c>
      <c r="C12" s="15">
        <v>29.65</v>
      </c>
      <c r="D12" s="16"/>
    </row>
    <row r="13" ht="19" customHeight="1" spans="1:4">
      <c r="A13" s="14" t="s">
        <v>204</v>
      </c>
      <c r="B13" s="14" t="s">
        <v>203</v>
      </c>
      <c r="C13" s="15">
        <v>5.19</v>
      </c>
      <c r="D13" s="16"/>
    </row>
    <row r="14" ht="19" customHeight="1" spans="1:4">
      <c r="A14" s="14" t="s">
        <v>220</v>
      </c>
      <c r="B14" s="14" t="s">
        <v>219</v>
      </c>
      <c r="C14" s="15">
        <v>1.39</v>
      </c>
      <c r="D14" s="16"/>
    </row>
    <row r="15" s="11" customFormat="1" ht="27" customHeight="1" spans="1:4">
      <c r="A15" s="17" t="s">
        <v>63</v>
      </c>
      <c r="B15" s="17"/>
      <c r="C15" s="18">
        <f>SUM(C5:C14)</f>
        <v>129.27</v>
      </c>
      <c r="D15" s="19"/>
    </row>
  </sheetData>
  <mergeCells count="2">
    <mergeCell ref="A2:D2"/>
    <mergeCell ref="A15:B15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2022-03-02T03:08:00Z</dcterms:created>
  <dcterms:modified xsi:type="dcterms:W3CDTF">2025-04-02T09:02:22Z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EECBAD2EAD9B46D6A8221BF07C75A26D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