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9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<sst xmlns="http://schemas.openxmlformats.org/spreadsheetml/2006/main" count="376" uniqueCount="216">
  <si>
    <t>附件1:</t>
  </si>
  <si>
    <t xml:space="preserve"> </t>
  </si>
  <si>
    <t>盘州市人大办2025年预算公开表</t>
  </si>
  <si>
    <t>盘州市人大常委会办公室</t>
  </si>
  <si>
    <t>编制</t>
  </si>
  <si>
    <t xml:space="preserve">    经办人：班燕萍            联系电话:  18985489998</t>
  </si>
  <si>
    <t>表1</t>
  </si>
  <si>
    <t>盘州市人大办2025年部门收支预算总表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</si>
  <si>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</si>
  <si>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</si>
  <si>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</si>
  <si>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</si>
  <si>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</si>
  <si>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</si>
  <si>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</si>
  <si>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</si>
  <si>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</si>
  <si>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</si>
  <si>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</si>
  <si>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</si>
  <si>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</si>
  <si>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</si>
  <si>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</si>
  <si>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</si>
  <si>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1.事业收入</t>
  </si>
  <si>
    <t>六、科学技术支出</t>
  </si>
  <si>
    <t>2.事业单位经营收入</t>
  </si>
  <si>
    <t>七、文化旅游体育与传媒支出</t>
  </si>
  <si>
    <t>3.上级补助收入</t>
  </si>
  <si>
    <t>八、社会保障和就业支出</t>
  </si>
  <si>
    <t>4.其他收入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</si>
  <si>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</si>
  <si>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</si>
  <si>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</si>
  <si>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</si>
  <si>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</si>
  <si>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</si>
  <si>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</si>
  <si>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</si>
  <si>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</si>
  <si>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</si>
  <si>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</si>
  <si>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</si>
  <si>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</si>
  <si>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</si>
  <si>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</si>
  <si>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</si>
  <si>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</si>
  <si>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</si>
  <si>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</si>
  <si>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</si>
  <si>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</si>
  <si>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</si>
  <si>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</si>
  <si>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</si>
  <si>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</si>
  <si>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</si>
  <si>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</si>
  <si>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</si>
  <si>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盘州市人大办2025年部门收入总体情况表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</si>
  <si>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</si>
  <si>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</si>
  <si>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</si>
  <si>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</si>
  <si>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</si>
  <si>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</si>
  <si>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国有资本经营收入</t>
  </si>
  <si>
    <t>单位资金收入</t>
  </si>
  <si>
    <t>备注</t>
  </si>
  <si>
    <t>类</t>
  </si>
  <si>
    <t>款</t>
  </si>
  <si>
    <t>项</t>
  </si>
  <si>
    <t>201</t>
  </si>
  <si>
    <t>一般公共服务支出</t>
  </si>
  <si>
    <t>人大事务</t>
  </si>
  <si>
    <t>行政运行</t>
  </si>
  <si>
    <t>一般行政管理事务</t>
  </si>
  <si>
    <t>人大会议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</si>
  <si>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</si>
  <si>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</si>
  <si>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</si>
  <si>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</si>
  <si>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</si>
  <si>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</si>
  <si>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卫生健康支出</t>
  </si>
  <si>
    <t>行政事业单位医疗</t>
  </si>
  <si>
    <t>行政单位医疗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</si>
  <si>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</si>
  <si>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</si>
  <si>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</si>
  <si>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</si>
  <si>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</si>
  <si>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</si>
  <si>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</si>
  <si>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购房补贴</t>
  </si>
  <si>
    <t>表3</t>
  </si>
  <si>
    <t>盘州市人大办2025年部门支出总体情况表</t>
  </si>
  <si>
    <t>一般公共预算</t>
  </si>
  <si>
    <t>政府性基金预算</t>
  </si>
  <si>
    <t>国有资本经营预算</t>
  </si>
  <si>
    <t>财政专户管理资金</t>
  </si>
  <si>
    <t>单位资金</t>
  </si>
  <si>
    <t>基本支出</t>
  </si>
  <si>
    <t>项目支出</t>
  </si>
  <si>
    <t>2010301</t>
  </si>
  <si>
    <t>2010302</t>
  </si>
  <si>
    <t>2010350</t>
  </si>
  <si>
    <t>表4</t>
  </si>
  <si>
    <t>盘州市人大办2025年财政拨款收支总体情况表</t>
  </si>
  <si>
    <t>收入</t>
  </si>
  <si>
    <t>支出</t>
  </si>
  <si>
    <t>项目</t>
  </si>
  <si>
    <t>一、本年收入</t>
  </si>
  <si>
    <t>（一）一般公共预算拨款收入</t>
  </si>
  <si>
    <t>（二）政府性基金预算拨款收入</t>
  </si>
  <si>
    <t>（三）国有资本经营预算拨款收入</t>
  </si>
  <si>
    <t>二、上年结转</t>
  </si>
  <si>
    <t>（一）一般公共预算拨款</t>
  </si>
  <si>
    <t>（二）政府性基金预算拨款</t>
  </si>
  <si>
    <t xml:space="preserve">本年支出总计  </t>
  </si>
  <si>
    <t>（三）国有资本经营预算拨款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</si>
  <si>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</si>
  <si>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</si>
  <si>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</si>
  <si>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</si>
  <si>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盘州市人大办2025年一般公共预算支出情况表</t>
  </si>
  <si>
    <t>表6</t>
  </si>
  <si>
    <t>盘州市人大办2025年一般公共预算基本支出情况表（按经济分类）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</si>
  <si>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</si>
  <si>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</si>
  <si>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</si>
  <si>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</si>
  <si>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</si>
  <si>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501</t>
  </si>
  <si>
    <t>机关工资福利支出</t>
  </si>
  <si>
    <t>301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</si>
  <si>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</si>
  <si>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</si>
  <si>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</si>
  <si>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</si>
  <si>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</si>
  <si>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</si>
  <si>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</si>
  <si>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</si>
  <si>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</si>
  <si>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>绩效工资</t>
  </si>
  <si>
    <t xml:space="preserve">  50102</t>
  </si>
  <si>
    <t>社会保障缴费</t>
  </si>
  <si>
    <t xml:space="preserve">  30108</t>
  </si>
  <si>
    <t>机关事业单位基本养老保险缴费</t>
  </si>
  <si>
    <t xml:space="preserve">  30110</t>
  </si>
  <si>
    <t>城镇职工基本医疗保险缴费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</si>
  <si>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</si>
  <si>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</si>
  <si>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</si>
  <si>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</si>
  <si>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</si>
  <si>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 xml:space="preserve">  30113</t>
  </si>
  <si>
    <t>502</t>
  </si>
  <si>
    <t>机关商品和服务支出</t>
  </si>
  <si>
    <t>302</t>
  </si>
  <si>
    <t>商品和服务支出</t>
  </si>
  <si>
    <t xml:space="preserve">  50201</t>
  </si>
  <si>
    <t>办公经费</t>
  </si>
  <si>
    <t>办公费</t>
  </si>
  <si>
    <t>邮电费</t>
  </si>
  <si>
    <t>差旅费</t>
  </si>
  <si>
    <t>工会经费</t>
  </si>
  <si>
    <t>福利费</t>
  </si>
  <si>
    <t>其他交通费用</t>
  </si>
  <si>
    <t>培训费</t>
  </si>
  <si>
    <t xml:space="preserve">  30216</t>
  </si>
  <si>
    <t>委托业务费</t>
  </si>
  <si>
    <t>劳务费</t>
  </si>
  <si>
    <t>公务用车运行维护费</t>
  </si>
  <si>
    <t>509</t>
  </si>
  <si>
    <t>对个人和家庭的补助</t>
  </si>
  <si>
    <t>303</t>
  </si>
  <si>
    <t>社会福利和救助</t>
  </si>
  <si>
    <t xml:space="preserve">  30305</t>
  </si>
  <si>
    <t>生活补助</t>
  </si>
  <si>
    <t>离退休费</t>
  </si>
  <si>
    <t xml:space="preserve">  30302</t>
  </si>
  <si>
    <t>退休费</t>
  </si>
  <si>
    <t>表7</t>
  </si>
  <si>
    <t xml:space="preserve">盘州市人大办 2025年一般公共预算“三公”经费支出情况表                   </t>
  </si>
  <si>
    <t>2024年初预算数</t>
  </si>
  <si>
    <t>2025年初预算数</t>
  </si>
  <si>
    <t>2025年与上年预算数相比增减变化比率(%)</t>
  </si>
  <si>
    <t>2025年与上年预算数相比增减变化原因</t>
  </si>
  <si>
    <t>2025年“三公”经费支出占公共财政预算支出的比重(%)</t>
  </si>
  <si>
    <t>落实“过紧日子”要求，工作经费预算压减18%。</t>
  </si>
  <si>
    <t xml:space="preserve"> 一、 因公出国（境）费</t>
  </si>
  <si>
    <t>与上年持平</t>
  </si>
  <si>
    <t>由财政统筹控制，本单位无该项经费</t>
  </si>
  <si>
    <t xml:space="preserve"> 二、公务接待费</t>
  </si>
  <si>
    <t xml:space="preserve"> 三、公务用车购置及运行维护费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</si>
  <si>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</si>
  <si>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</si>
  <si>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</si>
  <si>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</si>
  <si>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盘州市人大办2025年机关运行经费（公用经费）支出明细表</t>
  </si>
  <si>
    <t>编码</t>
  </si>
  <si>
    <t>项目名称</t>
  </si>
  <si>
    <t>30201</t>
  </si>
  <si>
    <t>30202</t>
  </si>
  <si>
    <t>印刷费</t>
  </si>
  <si>
    <t>30206</t>
  </si>
  <si>
    <t>电费</t>
  </si>
  <si>
    <t>30207</t>
  </si>
  <si>
    <t>30211</t>
  </si>
  <si>
    <t>30229</t>
  </si>
  <si>
    <t>其他交通费</t>
  </si>
  <si>
    <t>表9</t>
  </si>
  <si>
    <t>盘州市人大办2025年政府性基金预算支出情况表</t>
  </si>
  <si>
    <t>本单位无政府性基金预算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</si>
</sst>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sz val="9"/>
      <color rgb="FFFF0000"/>
      <name val="SimSun"/>
      <charset val="134"/>
    </font>
    <font>
      <sz val="9"/>
      <color theme="1"/>
      <name val="SimSun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Dialog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0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4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4" fontId="3" fillId="0" borderId="9" xfId="0" applyNumberFormat="1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8" fillId="0" borderId="3" xfId="0" applyFont="1" applyBorder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0" fillId="0" borderId="9" xfId="0" applyFont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0" fillId="0" borderId="7" xfId="0" applyFont="1" applyBorder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F9" sqref="F9"/>
    </sheetView>
  </sheetViews>
  <sheetFormatPr defaultColWidth="9" defaultRowHeight="14.25" outlineLevelRow="7" outlineLevelCol="3"/>
  <cols>
    <col min="1" max="1" width="5" style="92" customWidth="1"/>
    <col min="2" max="2" width="112.875" style="92" customWidth="1"/>
    <col min="3" max="3" width="5.1" style="92" customWidth="1"/>
    <col min="4" max="16384" width="9" style="92"/>
  </cols>
  <sheetData>
    <row r="1" s="92" customFormat="1" ht="17" customHeight="1" spans="1:4">
      <c r="A1" s="93"/>
      <c r="B1" s="94" t="s">
        <v>0</v>
      </c>
      <c r="C1" s="95"/>
      <c r="D1" s="92" t="s">
        <v>1</v>
      </c>
    </row>
    <row r="2" s="92" customFormat="1" ht="72.75" customHeight="1" spans="1:3">
      <c r="A2" s="95"/>
      <c r="B2" s="96" t="s">
        <v>2</v>
      </c>
      <c r="C2" s="95"/>
    </row>
    <row r="3" s="92" customFormat="1" ht="51" customHeight="1" spans="1:3">
      <c r="A3" s="95"/>
      <c r="B3" s="97"/>
      <c r="C3" s="95"/>
    </row>
    <row r="4" s="92" customFormat="1" ht="94.5" customHeight="1" spans="1:3">
      <c r="A4" s="95"/>
      <c r="B4" s="98" t="s">
        <v>3</v>
      </c>
      <c r="C4" s="95"/>
    </row>
    <row r="5" s="92" customFormat="1" ht="81.75" customHeight="1" spans="1:3">
      <c r="A5" s="95"/>
      <c r="B5" s="99" t="s">
        <v>4</v>
      </c>
      <c r="C5" s="95"/>
    </row>
    <row r="6" s="92" customFormat="1" ht="52.05" customHeight="1" spans="1:3">
      <c r="A6" s="95"/>
      <c r="B6" s="100"/>
      <c r="C6" s="95"/>
    </row>
    <row r="7" s="92" customFormat="1" ht="52.05" customHeight="1" spans="1:3">
      <c r="A7" s="95"/>
      <c r="B7" s="101" t="s">
        <v>5</v>
      </c>
      <c r="C7" s="95"/>
    </row>
    <row r="8" s="92" customFormat="1" ht="35.4" customHeight="1" spans="1:3">
      <c r="A8" s="95"/>
      <c r="B8" s="102"/>
      <c r="C8" s="9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E30" sqref="E30"/>
    </sheetView>
  </sheetViews>
  <sheetFormatPr defaultColWidth="10" defaultRowHeight="13.5" outlineLevelRow="6" outlineLevelCol="7"/>
  <cols>
    <col min="1" max="3" width="7.69166666666667" customWidth="1"/>
    <col min="4" max="4" width="30.775" customWidth="1"/>
    <col min="5" max="7" width="17.95" customWidth="1"/>
    <col min="8" max="8" width="15.3833333333333" customWidth="1"/>
    <col min="9" max="9" width="9.76666666666667" customWidth="1"/>
  </cols>
  <sheetData>
    <row r="1" customFormat="1" spans="1:1">
      <c r="A1" t="s">
        <v>213</v>
      </c>
    </row>
    <row r="2" customFormat="1" ht="22.75" customHeight="1" spans="1:8">
      <c r="A2" s="2" t="s">
        <v>214</v>
      </c>
      <c r="B2" s="2"/>
      <c r="C2" s="2"/>
      <c r="D2" s="2"/>
      <c r="E2" s="2"/>
      <c r="F2" s="2"/>
      <c r="G2" s="2"/>
      <c r="H2" s="2"/>
    </row>
    <row r="3" customFormat="1" ht="15.65" customHeight="1" spans="8:8">
      <c r="H3" s="3" t="s">
        <v>9</v>
      </c>
    </row>
    <row r="4" s="1" customFormat="1" ht="30.15" customHeight="1" spans="1:8">
      <c r="A4" s="4" t="s">
        <v>60</v>
      </c>
      <c r="B4" s="4"/>
      <c r="C4" s="4"/>
      <c r="D4" s="4" t="s">
        <v>61</v>
      </c>
      <c r="E4" s="4" t="s">
        <v>103</v>
      </c>
      <c r="F4" s="4" t="s">
        <v>103</v>
      </c>
      <c r="G4" s="4"/>
      <c r="H4" s="4" t="s">
        <v>68</v>
      </c>
    </row>
    <row r="5" s="1" customFormat="1" ht="14.3" customHeight="1" spans="1:8">
      <c r="A5" s="4"/>
      <c r="B5" s="4"/>
      <c r="C5" s="4"/>
      <c r="D5" s="4"/>
      <c r="E5" s="4" t="s">
        <v>62</v>
      </c>
      <c r="F5" s="4" t="s">
        <v>102</v>
      </c>
      <c r="G5" s="4" t="s">
        <v>103</v>
      </c>
      <c r="H5" s="4"/>
    </row>
    <row r="6" customFormat="1" ht="24" customHeight="1" spans="1:8">
      <c r="A6" s="5" t="s">
        <v>69</v>
      </c>
      <c r="B6" s="5" t="s">
        <v>70</v>
      </c>
      <c r="C6" s="6" t="s">
        <v>71</v>
      </c>
      <c r="D6" s="5" t="s">
        <v>62</v>
      </c>
      <c r="E6" s="7">
        <v>0</v>
      </c>
      <c r="F6" s="7">
        <v>0</v>
      </c>
      <c r="G6" s="7">
        <v>0</v>
      </c>
      <c r="H6" s="8" t="s">
        <v>1</v>
      </c>
    </row>
    <row r="7" ht="22.5" spans="1:8">
      <c r="A7" s="9"/>
      <c r="B7" s="9"/>
      <c r="C7" s="9"/>
      <c r="D7" s="9"/>
      <c r="E7" s="10">
        <v>0</v>
      </c>
      <c r="F7" s="10">
        <v>0</v>
      </c>
      <c r="G7" s="10">
        <v>0</v>
      </c>
      <c r="H7" s="11" t="s">
        <v>215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workbookViewId="0">
      <selection activeCell="B6" sqref="B6"/>
    </sheetView>
  </sheetViews>
  <sheetFormatPr defaultColWidth="10" defaultRowHeight="13.5" outlineLevelCol="3"/>
  <cols>
    <col min="1" max="1" width="43.6" customWidth="1"/>
    <col min="2" max="2" width="17.95" customWidth="1"/>
    <col min="3" max="3" width="43.6" customWidth="1"/>
    <col min="4" max="4" width="17.95" customWidth="1"/>
    <col min="5" max="5" width="9.76666666666667" customWidth="1"/>
  </cols>
  <sheetData>
    <row r="1" customFormat="1" ht="14.3" customHeight="1" spans="1:4">
      <c r="A1" s="22" t="s">
        <v>6</v>
      </c>
      <c r="B1" s="22"/>
      <c r="C1" s="22"/>
      <c r="D1" s="22"/>
    </row>
    <row r="2" customFormat="1" ht="22.75" customHeight="1" spans="1:4">
      <c r="A2" s="12" t="s">
        <v>7</v>
      </c>
      <c r="B2" s="12"/>
      <c r="C2" s="12"/>
      <c r="D2" s="12"/>
    </row>
    <row r="3" customFormat="1" ht="15.65" customHeight="1" spans="1:4">
      <c r="A3" s="22" t="s">
        <v>8</v>
      </c>
      <c r="B3" s="22"/>
      <c r="C3" s="22"/>
      <c r="D3" s="3" t="s">
        <v>9</v>
      </c>
    </row>
    <row r="4" customFormat="1" ht="17.05" customHeight="1" spans="1:4">
      <c r="A4" s="4" t="s">
        <v>10</v>
      </c>
      <c r="B4" s="4"/>
      <c r="C4" s="4" t="s">
        <v>11</v>
      </c>
      <c r="D4" s="4"/>
    </row>
    <row r="5" customFormat="1" ht="17.05" customHeight="1" spans="1:4">
      <c r="A5" s="4" t="s">
        <v>12</v>
      </c>
      <c r="B5" s="4" t="s">
        <v>13</v>
      </c>
      <c r="C5" s="4" t="s">
        <v>12</v>
      </c>
      <c r="D5" s="4" t="s">
        <v>13</v>
      </c>
    </row>
    <row r="6" customFormat="1" ht="17.05" customHeight="1" spans="1:4">
      <c r="A6" s="14" t="s">
        <v>14</v>
      </c>
      <c r="B6" s="59">
        <v>1361.94</v>
      </c>
      <c r="C6" s="14" t="s">
        <v>15</v>
      </c>
      <c r="D6" s="91">
        <v>1161.01</v>
      </c>
    </row>
    <row r="7" customFormat="1" ht="17.05" customHeight="1" spans="1:4">
      <c r="A7" s="14" t="s">
        <v>16</v>
      </c>
      <c r="B7" s="59"/>
      <c r="C7" s="14" t="s">
        <v>17</v>
      </c>
      <c r="D7" s="59"/>
    </row>
    <row r="8" customFormat="1" ht="17.05" customHeight="1" spans="1:4">
      <c r="A8" s="14" t="s">
        <v>18</v>
      </c>
      <c r="B8" s="59"/>
      <c r="C8" s="14" t="s">
        <v>19</v>
      </c>
      <c r="D8" s="59"/>
    </row>
    <row r="9" customFormat="1" ht="17.05" customHeight="1" spans="1:4">
      <c r="A9" s="14" t="s">
        <v>20</v>
      </c>
      <c r="B9" s="59"/>
      <c r="C9" s="14" t="s">
        <v>21</v>
      </c>
      <c r="D9" s="59"/>
    </row>
    <row r="10" customFormat="1" ht="17.05" customHeight="1" spans="1:4">
      <c r="A10" s="14" t="s">
        <v>22</v>
      </c>
      <c r="B10" s="59"/>
      <c r="C10" s="14" t="s">
        <v>23</v>
      </c>
      <c r="D10" s="59"/>
    </row>
    <row r="11" customFormat="1" ht="17.05" customHeight="1" spans="1:4">
      <c r="A11" s="14" t="s">
        <v>24</v>
      </c>
      <c r="B11" s="14"/>
      <c r="C11" s="14" t="s">
        <v>25</v>
      </c>
      <c r="D11" s="59"/>
    </row>
    <row r="12" customFormat="1" ht="17.05" customHeight="1" spans="1:4">
      <c r="A12" s="14" t="s">
        <v>26</v>
      </c>
      <c r="B12" s="14"/>
      <c r="C12" s="14" t="s">
        <v>27</v>
      </c>
      <c r="D12" s="59"/>
    </row>
    <row r="13" customFormat="1" ht="17.05" customHeight="1" spans="1:4">
      <c r="A13" s="14" t="s">
        <v>28</v>
      </c>
      <c r="B13" s="14"/>
      <c r="C13" s="14" t="s">
        <v>29</v>
      </c>
      <c r="D13" s="59">
        <v>53.28</v>
      </c>
    </row>
    <row r="14" customFormat="1" ht="17.05" customHeight="1" spans="1:4">
      <c r="A14" s="14" t="s">
        <v>30</v>
      </c>
      <c r="B14" s="14"/>
      <c r="C14" s="14" t="s">
        <v>31</v>
      </c>
      <c r="D14" s="59">
        <v>42.5</v>
      </c>
    </row>
    <row r="15" customFormat="1" ht="17.05" customHeight="1" spans="1:4">
      <c r="A15" s="14"/>
      <c r="B15" s="14"/>
      <c r="C15" s="14" t="s">
        <v>32</v>
      </c>
      <c r="D15" s="59"/>
    </row>
    <row r="16" customFormat="1" ht="17.05" customHeight="1" spans="1:4">
      <c r="A16" s="14"/>
      <c r="B16" s="14"/>
      <c r="C16" s="14" t="s">
        <v>33</v>
      </c>
      <c r="D16" s="59"/>
    </row>
    <row r="17" customFormat="1" ht="17.05" customHeight="1" spans="1:4">
      <c r="A17" s="14"/>
      <c r="B17" s="14"/>
      <c r="C17" s="14" t="s">
        <v>34</v>
      </c>
      <c r="D17" s="59"/>
    </row>
    <row r="18" customFormat="1" ht="17.05" customHeight="1" spans="1:4">
      <c r="A18" s="14"/>
      <c r="B18" s="14"/>
      <c r="C18" s="14" t="s">
        <v>35</v>
      </c>
      <c r="D18" s="59"/>
    </row>
    <row r="19" customFormat="1" ht="17.05" customHeight="1" spans="1:4">
      <c r="A19" s="14"/>
      <c r="B19" s="14"/>
      <c r="C19" s="14" t="s">
        <v>36</v>
      </c>
      <c r="D19" s="59"/>
    </row>
    <row r="20" customFormat="1" ht="17.05" customHeight="1" spans="1:4">
      <c r="A20" s="14"/>
      <c r="B20" s="14"/>
      <c r="C20" s="14" t="s">
        <v>37</v>
      </c>
      <c r="D20" s="59"/>
    </row>
    <row r="21" customFormat="1" ht="17.05" customHeight="1" spans="1:4">
      <c r="A21" s="14"/>
      <c r="B21" s="14"/>
      <c r="C21" s="14" t="s">
        <v>38</v>
      </c>
      <c r="D21" s="59"/>
    </row>
    <row r="22" customFormat="1" ht="17.05" customHeight="1" spans="1:4">
      <c r="A22" s="14"/>
      <c r="B22" s="14"/>
      <c r="C22" s="14" t="s">
        <v>39</v>
      </c>
      <c r="D22" s="59"/>
    </row>
    <row r="23" customFormat="1" ht="17.05" customHeight="1" spans="1:4">
      <c r="A23" s="14"/>
      <c r="B23" s="14"/>
      <c r="C23" s="14" t="s">
        <v>40</v>
      </c>
      <c r="D23" s="59"/>
    </row>
    <row r="24" customFormat="1" ht="17.05" customHeight="1" spans="1:4">
      <c r="A24" s="14"/>
      <c r="B24" s="14"/>
      <c r="C24" s="14" t="s">
        <v>41</v>
      </c>
      <c r="D24" s="59">
        <v>105.15</v>
      </c>
    </row>
    <row r="25" customFormat="1" ht="17.05" customHeight="1" spans="1:4">
      <c r="A25" s="14"/>
      <c r="B25" s="14"/>
      <c r="C25" s="14" t="s">
        <v>42</v>
      </c>
      <c r="D25" s="59"/>
    </row>
    <row r="26" customFormat="1" ht="17.05" customHeight="1" spans="1:4">
      <c r="A26" s="14"/>
      <c r="B26" s="14"/>
      <c r="C26" s="14" t="s">
        <v>43</v>
      </c>
      <c r="D26" s="59"/>
    </row>
    <row r="27" customFormat="1" ht="17.05" customHeight="1" spans="1:4">
      <c r="A27" s="14"/>
      <c r="B27" s="14"/>
      <c r="C27" s="14" t="s">
        <v>44</v>
      </c>
      <c r="D27" s="59"/>
    </row>
    <row r="28" customFormat="1" ht="17.05" customHeight="1" spans="1:4">
      <c r="A28" s="14"/>
      <c r="B28" s="14"/>
      <c r="C28" s="14" t="s">
        <v>45</v>
      </c>
      <c r="D28" s="59"/>
    </row>
    <row r="29" customFormat="1" ht="17.05" customHeight="1" spans="1:4">
      <c r="A29" s="14"/>
      <c r="B29" s="14"/>
      <c r="C29" s="14" t="s">
        <v>46</v>
      </c>
      <c r="D29" s="59"/>
    </row>
    <row r="30" customFormat="1" ht="17.05" customHeight="1" spans="1:4">
      <c r="A30" s="14"/>
      <c r="B30" s="14"/>
      <c r="C30" s="14" t="s">
        <v>47</v>
      </c>
      <c r="D30" s="59"/>
    </row>
    <row r="31" customFormat="1" ht="17.05" customHeight="1" spans="1:4">
      <c r="A31" s="14"/>
      <c r="B31" s="14"/>
      <c r="C31" s="14" t="s">
        <v>48</v>
      </c>
      <c r="D31" s="59"/>
    </row>
    <row r="32" customFormat="1" ht="17.05" customHeight="1" spans="1:4">
      <c r="A32" s="14"/>
      <c r="B32" s="14"/>
      <c r="C32" s="14" t="s">
        <v>49</v>
      </c>
      <c r="D32" s="59"/>
    </row>
    <row r="33" customFormat="1" ht="17.05" customHeight="1" spans="1:4">
      <c r="A33" s="14"/>
      <c r="B33" s="14"/>
      <c r="C33" s="14" t="s">
        <v>50</v>
      </c>
      <c r="D33" s="59"/>
    </row>
    <row r="34" customFormat="1" ht="17.05" customHeight="1" spans="1:4">
      <c r="A34" s="14"/>
      <c r="B34" s="14"/>
      <c r="C34" s="14"/>
      <c r="D34" s="59"/>
    </row>
    <row r="35" customFormat="1" ht="17.05" customHeight="1" spans="1:4">
      <c r="A35" s="13" t="s">
        <v>51</v>
      </c>
      <c r="B35" s="15">
        <f>SUM(B6:B10)</f>
        <v>1361.94</v>
      </c>
      <c r="C35" s="13" t="s">
        <v>52</v>
      </c>
      <c r="D35" s="15">
        <f>SUM(D6:D33)</f>
        <v>1361.94</v>
      </c>
    </row>
    <row r="36" customFormat="1" ht="17.05" customHeight="1" spans="1:4">
      <c r="A36" s="14" t="s">
        <v>53</v>
      </c>
      <c r="B36" s="15"/>
      <c r="C36" s="14" t="s">
        <v>54</v>
      </c>
      <c r="D36" s="15">
        <v>0</v>
      </c>
    </row>
    <row r="37" customFormat="1" ht="17.05" customHeight="1" spans="1:4">
      <c r="A37" s="14"/>
      <c r="B37" s="14"/>
      <c r="C37" s="14"/>
      <c r="D37" s="15"/>
    </row>
    <row r="38" customFormat="1" ht="17.05" customHeight="1" spans="1:4">
      <c r="A38" s="13" t="s">
        <v>55</v>
      </c>
      <c r="B38" s="15">
        <f>B6+B7+B8+B9+B10+B36</f>
        <v>1361.94</v>
      </c>
      <c r="C38" s="13" t="s">
        <v>56</v>
      </c>
      <c r="D38" s="15">
        <f>SUM(D6:D33)</f>
        <v>1361.94</v>
      </c>
    </row>
    <row r="39" customFormat="1" ht="14.3" customHeight="1" spans="1:4">
      <c r="A39" s="14" t="s">
        <v>57</v>
      </c>
      <c r="B39" s="14"/>
      <c r="C39" s="14"/>
      <c r="D39" s="14"/>
    </row>
  </sheetData>
  <mergeCells count="5">
    <mergeCell ref="A1:D1"/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scale="8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G7" sqref="G7"/>
    </sheetView>
  </sheetViews>
  <sheetFormatPr defaultColWidth="10" defaultRowHeight="13.5"/>
  <cols>
    <col min="1" max="3" width="7.69166666666667" customWidth="1"/>
    <col min="4" max="4" width="30.775" customWidth="1"/>
    <col min="5" max="11" width="17.95" customWidth="1"/>
    <col min="12" max="12" width="12.8166666666667" customWidth="1"/>
    <col min="13" max="13" width="9.76666666666667" customWidth="1"/>
  </cols>
  <sheetData>
    <row r="1" spans="1:1">
      <c r="A1" t="s">
        <v>58</v>
      </c>
    </row>
    <row r="2" customFormat="1" ht="22.75" customHeight="1" spans="1:12">
      <c r="A2" s="12" t="s">
        <v>59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customFormat="1" ht="15.65" customHeight="1" spans="12:12">
      <c r="L3" s="3" t="s">
        <v>9</v>
      </c>
    </row>
    <row r="4" s="1" customFormat="1" ht="22.6" customHeight="1" spans="1:12">
      <c r="A4" s="23" t="s">
        <v>60</v>
      </c>
      <c r="B4" s="23"/>
      <c r="C4" s="23"/>
      <c r="D4" s="23" t="s">
        <v>61</v>
      </c>
      <c r="E4" s="23" t="s">
        <v>62</v>
      </c>
      <c r="F4" s="23" t="s">
        <v>53</v>
      </c>
      <c r="G4" s="23" t="s">
        <v>63</v>
      </c>
      <c r="H4" s="23" t="s">
        <v>64</v>
      </c>
      <c r="I4" s="23" t="s">
        <v>65</v>
      </c>
      <c r="J4" s="37" t="s">
        <v>66</v>
      </c>
      <c r="K4" s="23" t="s">
        <v>67</v>
      </c>
      <c r="L4" s="23" t="s">
        <v>68</v>
      </c>
    </row>
    <row r="5" s="1" customFormat="1" ht="22.6" customHeight="1" spans="1:12">
      <c r="A5" s="23" t="s">
        <v>69</v>
      </c>
      <c r="B5" s="23" t="s">
        <v>70</v>
      </c>
      <c r="C5" s="23" t="s">
        <v>71</v>
      </c>
      <c r="D5" s="23"/>
      <c r="E5" s="23"/>
      <c r="F5" s="23"/>
      <c r="G5" s="23"/>
      <c r="H5" s="23"/>
      <c r="I5" s="23"/>
      <c r="J5" s="38"/>
      <c r="K5" s="23"/>
      <c r="L5" s="23"/>
    </row>
    <row r="6" customFormat="1" ht="14.3" customHeight="1" spans="1:12">
      <c r="A6" s="41"/>
      <c r="B6" s="41"/>
      <c r="C6" s="41"/>
      <c r="D6" s="25" t="s">
        <v>62</v>
      </c>
      <c r="E6" s="40">
        <f t="shared" ref="E6:E25" si="0">SUM(F6:K6)</f>
        <v>1361.94</v>
      </c>
      <c r="F6" s="40"/>
      <c r="G6" s="40">
        <v>1361.94</v>
      </c>
      <c r="H6" s="40"/>
      <c r="I6" s="40"/>
      <c r="J6" s="40"/>
      <c r="K6" s="40"/>
      <c r="L6" s="41"/>
    </row>
    <row r="7" customFormat="1" ht="14.3" customHeight="1" spans="1:12">
      <c r="A7" s="69" t="s">
        <v>72</v>
      </c>
      <c r="B7" s="69"/>
      <c r="C7" s="69"/>
      <c r="D7" s="44" t="s">
        <v>73</v>
      </c>
      <c r="E7" s="40">
        <f t="shared" si="0"/>
        <v>1162.82</v>
      </c>
      <c r="F7" s="40"/>
      <c r="G7" s="40">
        <v>1162.82</v>
      </c>
      <c r="H7" s="40"/>
      <c r="I7" s="40"/>
      <c r="J7" s="40"/>
      <c r="K7" s="40"/>
      <c r="L7" s="41"/>
    </row>
    <row r="8" customFormat="1" ht="14.3" customHeight="1" spans="1:12">
      <c r="A8" s="69"/>
      <c r="B8" s="69">
        <v>20101</v>
      </c>
      <c r="C8" s="69"/>
      <c r="D8" s="44" t="s">
        <v>74</v>
      </c>
      <c r="E8" s="40">
        <f t="shared" si="0"/>
        <v>1162.82</v>
      </c>
      <c r="F8" s="40"/>
      <c r="G8" s="40">
        <v>1162.82</v>
      </c>
      <c r="H8" s="40"/>
      <c r="I8" s="40"/>
      <c r="J8" s="40"/>
      <c r="K8" s="40"/>
      <c r="L8" s="41"/>
    </row>
    <row r="9" customFormat="1" ht="14.3" customHeight="1" spans="1:12">
      <c r="A9" s="69"/>
      <c r="B9" s="63"/>
      <c r="C9" s="44">
        <v>2010101</v>
      </c>
      <c r="D9" s="49" t="s">
        <v>75</v>
      </c>
      <c r="E9" s="40">
        <f t="shared" si="0"/>
        <v>612.17</v>
      </c>
      <c r="F9" s="40"/>
      <c r="G9" s="46">
        <v>612.17</v>
      </c>
      <c r="H9" s="40"/>
      <c r="I9" s="40"/>
      <c r="J9" s="40"/>
      <c r="K9" s="40"/>
      <c r="L9" s="41"/>
    </row>
    <row r="10" customFormat="1" ht="14.3" customHeight="1" spans="1:12">
      <c r="A10" s="69"/>
      <c r="B10" s="63"/>
      <c r="C10" s="44">
        <v>2010102</v>
      </c>
      <c r="D10" s="49" t="s">
        <v>76</v>
      </c>
      <c r="E10" s="40">
        <f t="shared" si="0"/>
        <v>40.95</v>
      </c>
      <c r="F10" s="40"/>
      <c r="G10" s="40">
        <v>40.95</v>
      </c>
      <c r="H10" s="40"/>
      <c r="I10" s="40"/>
      <c r="J10" s="40"/>
      <c r="K10" s="40"/>
      <c r="L10" s="41"/>
    </row>
    <row r="11" customFormat="1" spans="1:12">
      <c r="A11" s="69"/>
      <c r="B11" s="63"/>
      <c r="C11" s="44">
        <v>2010104</v>
      </c>
      <c r="D11" s="49" t="s">
        <v>77</v>
      </c>
      <c r="E11" s="40">
        <f t="shared" si="0"/>
        <v>509.7</v>
      </c>
      <c r="F11" s="40"/>
      <c r="G11" s="40">
        <v>509.7</v>
      </c>
      <c r="H11" s="40"/>
      <c r="I11" s="40"/>
      <c r="J11" s="40"/>
      <c r="K11" s="40"/>
      <c r="L11" s="90"/>
    </row>
    <row r="12" customFormat="1" spans="1:12">
      <c r="A12" s="54" t="s">
        <v>78</v>
      </c>
      <c r="B12" s="54"/>
      <c r="C12" s="44"/>
      <c r="D12" s="44" t="s">
        <v>79</v>
      </c>
      <c r="E12" s="40">
        <f t="shared" si="0"/>
        <v>51.47</v>
      </c>
      <c r="F12" s="40"/>
      <c r="G12" s="40">
        <v>51.47</v>
      </c>
      <c r="H12" s="40"/>
      <c r="I12" s="40"/>
      <c r="J12" s="40"/>
      <c r="K12" s="40"/>
      <c r="L12" s="90"/>
    </row>
    <row r="13" spans="1:12">
      <c r="A13" s="85"/>
      <c r="B13" s="77" t="s">
        <v>80</v>
      </c>
      <c r="C13" s="86"/>
      <c r="D13" s="87" t="s">
        <v>81</v>
      </c>
      <c r="E13" s="40">
        <f t="shared" si="0"/>
        <v>51.47</v>
      </c>
      <c r="F13" s="40"/>
      <c r="G13" s="40">
        <v>51.47</v>
      </c>
      <c r="H13" s="40"/>
      <c r="I13" s="40"/>
      <c r="J13" s="40"/>
      <c r="K13" s="40"/>
      <c r="L13" s="9"/>
    </row>
    <row r="14" spans="1:12">
      <c r="A14" s="88"/>
      <c r="B14" s="89"/>
      <c r="C14" s="86" t="s">
        <v>82</v>
      </c>
      <c r="D14" s="53" t="s">
        <v>83</v>
      </c>
      <c r="E14" s="40">
        <f t="shared" si="0"/>
        <v>51.47</v>
      </c>
      <c r="F14" s="40"/>
      <c r="G14" s="40">
        <v>51.47</v>
      </c>
      <c r="H14" s="40"/>
      <c r="I14" s="40"/>
      <c r="J14" s="40"/>
      <c r="K14" s="40"/>
      <c r="L14" s="9"/>
    </row>
    <row r="15" spans="1:12">
      <c r="A15" s="76">
        <v>210</v>
      </c>
      <c r="B15" s="76"/>
      <c r="C15" s="77"/>
      <c r="D15" s="52" t="s">
        <v>84</v>
      </c>
      <c r="E15" s="40">
        <f t="shared" si="0"/>
        <v>42.5</v>
      </c>
      <c r="F15" s="40"/>
      <c r="G15" s="40">
        <v>42.5</v>
      </c>
      <c r="H15" s="40"/>
      <c r="I15" s="40"/>
      <c r="J15" s="40"/>
      <c r="K15" s="40"/>
      <c r="L15" s="9"/>
    </row>
    <row r="16" spans="1:12">
      <c r="A16" s="78"/>
      <c r="B16" s="79">
        <v>21011</v>
      </c>
      <c r="C16" s="80"/>
      <c r="D16" s="53" t="s">
        <v>85</v>
      </c>
      <c r="E16" s="40">
        <f t="shared" si="0"/>
        <v>42.5</v>
      </c>
      <c r="F16" s="40"/>
      <c r="G16" s="40">
        <v>42.5</v>
      </c>
      <c r="H16" s="40"/>
      <c r="I16" s="40"/>
      <c r="J16" s="40"/>
      <c r="K16" s="40"/>
      <c r="L16" s="9"/>
    </row>
    <row r="17" spans="1:12">
      <c r="A17" s="81"/>
      <c r="B17" s="79"/>
      <c r="C17" s="44">
        <v>2101101</v>
      </c>
      <c r="D17" s="53" t="s">
        <v>86</v>
      </c>
      <c r="E17" s="40">
        <f t="shared" si="0"/>
        <v>23.16</v>
      </c>
      <c r="F17" s="40"/>
      <c r="G17" s="40">
        <v>23.16</v>
      </c>
      <c r="H17" s="40"/>
      <c r="I17" s="40"/>
      <c r="J17" s="40"/>
      <c r="K17" s="40"/>
      <c r="L17" s="9"/>
    </row>
    <row r="18" spans="1:12">
      <c r="A18" s="79"/>
      <c r="B18" s="79"/>
      <c r="C18" s="44">
        <v>2101103</v>
      </c>
      <c r="D18" s="53" t="s">
        <v>87</v>
      </c>
      <c r="E18" s="40">
        <f t="shared" si="0"/>
        <v>19.34</v>
      </c>
      <c r="F18" s="40"/>
      <c r="G18" s="40">
        <v>19.34</v>
      </c>
      <c r="H18" s="40"/>
      <c r="I18" s="40"/>
      <c r="J18" s="40"/>
      <c r="K18" s="40"/>
      <c r="L18" s="9"/>
    </row>
    <row r="19" spans="1:12">
      <c r="A19" s="44" t="s">
        <v>88</v>
      </c>
      <c r="B19" s="44"/>
      <c r="C19" s="44"/>
      <c r="D19" s="87" t="s">
        <v>89</v>
      </c>
      <c r="E19" s="40">
        <f t="shared" si="0"/>
        <v>105.15</v>
      </c>
      <c r="F19" s="40"/>
      <c r="G19" s="40">
        <v>105.15</v>
      </c>
      <c r="H19" s="40"/>
      <c r="I19" s="40"/>
      <c r="J19" s="40"/>
      <c r="K19" s="40"/>
      <c r="L19" s="9"/>
    </row>
    <row r="20" spans="1:12">
      <c r="A20" s="44"/>
      <c r="B20" s="44" t="s">
        <v>90</v>
      </c>
      <c r="C20" s="44"/>
      <c r="D20" s="87" t="s">
        <v>91</v>
      </c>
      <c r="E20" s="40">
        <f t="shared" si="0"/>
        <v>105.15</v>
      </c>
      <c r="F20" s="40"/>
      <c r="G20" s="40">
        <v>105.15</v>
      </c>
      <c r="H20" s="40"/>
      <c r="I20" s="40"/>
      <c r="J20" s="40"/>
      <c r="K20" s="40"/>
      <c r="L20" s="9"/>
    </row>
    <row r="21" spans="1:12">
      <c r="A21" s="44"/>
      <c r="B21" s="44"/>
      <c r="C21" s="44" t="s">
        <v>92</v>
      </c>
      <c r="D21" s="53" t="s">
        <v>93</v>
      </c>
      <c r="E21" s="40">
        <f t="shared" si="0"/>
        <v>47.28</v>
      </c>
      <c r="F21" s="40"/>
      <c r="G21" s="46">
        <v>47.28</v>
      </c>
      <c r="H21" s="40"/>
      <c r="I21" s="40"/>
      <c r="J21" s="40"/>
      <c r="K21" s="40"/>
      <c r="L21" s="9"/>
    </row>
    <row r="22" spans="1:12">
      <c r="A22" s="44"/>
      <c r="B22" s="44"/>
      <c r="C22" s="44">
        <v>2210203</v>
      </c>
      <c r="D22" s="53" t="s">
        <v>94</v>
      </c>
      <c r="E22" s="40">
        <f t="shared" si="0"/>
        <v>57.87</v>
      </c>
      <c r="F22" s="40"/>
      <c r="G22" s="40">
        <v>57.87</v>
      </c>
      <c r="H22" s="40"/>
      <c r="I22" s="40"/>
      <c r="J22" s="40"/>
      <c r="K22" s="40"/>
      <c r="L22" s="9"/>
    </row>
  </sheetData>
  <mergeCells count="16">
    <mergeCell ref="A2:L2"/>
    <mergeCell ref="A4:C4"/>
    <mergeCell ref="A8:A11"/>
    <mergeCell ref="A13:A14"/>
    <mergeCell ref="A16:A18"/>
    <mergeCell ref="A20:A22"/>
    <mergeCell ref="B9:B11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workbookViewId="0">
      <selection activeCell="E21" sqref="E21:F21"/>
    </sheetView>
  </sheetViews>
  <sheetFormatPr defaultColWidth="10" defaultRowHeight="13.5"/>
  <cols>
    <col min="1" max="3" width="7.69166666666667" customWidth="1"/>
    <col min="4" max="4" width="30.775" customWidth="1"/>
    <col min="5" max="5" width="11.625" customWidth="1"/>
    <col min="6" max="17" width="10.875" customWidth="1"/>
    <col min="18" max="18" width="12.8166666666667" customWidth="1"/>
    <col min="19" max="19" width="9.76666666666667" customWidth="1"/>
  </cols>
  <sheetData>
    <row r="1" spans="1:1">
      <c r="A1" t="s">
        <v>95</v>
      </c>
    </row>
    <row r="2" customFormat="1" ht="22.75" customHeight="1" spans="1:18">
      <c r="A2" s="12" t="s">
        <v>96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customFormat="1" ht="15.65" customHeight="1" spans="18:18">
      <c r="R3" s="3" t="s">
        <v>9</v>
      </c>
    </row>
    <row r="4" s="1" customFormat="1" ht="22.6" customHeight="1" spans="1:18">
      <c r="A4" s="23" t="s">
        <v>60</v>
      </c>
      <c r="B4" s="23"/>
      <c r="C4" s="23"/>
      <c r="D4" s="23" t="s">
        <v>61</v>
      </c>
      <c r="E4" s="23" t="s">
        <v>62</v>
      </c>
      <c r="F4" s="57" t="s">
        <v>97</v>
      </c>
      <c r="G4" s="58"/>
      <c r="H4" s="57" t="s">
        <v>98</v>
      </c>
      <c r="I4" s="58"/>
      <c r="J4" s="57" t="s">
        <v>99</v>
      </c>
      <c r="K4" s="58"/>
      <c r="L4" s="57" t="s">
        <v>100</v>
      </c>
      <c r="M4" s="58"/>
      <c r="N4" s="57" t="s">
        <v>101</v>
      </c>
      <c r="O4" s="58"/>
      <c r="P4" s="57" t="s">
        <v>53</v>
      </c>
      <c r="Q4" s="58"/>
      <c r="R4" s="23" t="s">
        <v>68</v>
      </c>
    </row>
    <row r="5" s="1" customFormat="1" ht="22.6" customHeight="1" spans="1:18">
      <c r="A5" s="23" t="s">
        <v>69</v>
      </c>
      <c r="B5" s="23" t="s">
        <v>70</v>
      </c>
      <c r="C5" s="23" t="s">
        <v>71</v>
      </c>
      <c r="D5" s="23"/>
      <c r="E5" s="23"/>
      <c r="F5" s="67" t="s">
        <v>102</v>
      </c>
      <c r="G5" s="68" t="s">
        <v>103</v>
      </c>
      <c r="H5" s="67" t="s">
        <v>102</v>
      </c>
      <c r="I5" s="68" t="s">
        <v>103</v>
      </c>
      <c r="J5" s="67" t="s">
        <v>102</v>
      </c>
      <c r="K5" s="68" t="s">
        <v>103</v>
      </c>
      <c r="L5" s="67" t="s">
        <v>102</v>
      </c>
      <c r="M5" s="68" t="s">
        <v>103</v>
      </c>
      <c r="N5" s="67" t="s">
        <v>102</v>
      </c>
      <c r="O5" s="68" t="s">
        <v>103</v>
      </c>
      <c r="P5" s="67" t="s">
        <v>102</v>
      </c>
      <c r="Q5" s="68" t="s">
        <v>103</v>
      </c>
      <c r="R5" s="23"/>
    </row>
    <row r="6" customFormat="1" ht="14.3" customHeight="1" spans="1:18">
      <c r="A6" s="41"/>
      <c r="B6" s="41"/>
      <c r="C6" s="41"/>
      <c r="D6" s="25" t="s">
        <v>62</v>
      </c>
      <c r="E6" s="40">
        <v>1361.94</v>
      </c>
      <c r="F6" s="39">
        <v>811.29</v>
      </c>
      <c r="G6" s="39">
        <v>550.65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41"/>
    </row>
    <row r="7" customFormat="1" ht="14.3" customHeight="1" spans="1:18">
      <c r="A7" s="42" t="s">
        <v>72</v>
      </c>
      <c r="B7" s="42"/>
      <c r="C7" s="69"/>
      <c r="D7" s="44" t="s">
        <v>73</v>
      </c>
      <c r="E7" s="40">
        <v>1361.94</v>
      </c>
      <c r="F7" s="39">
        <v>811.29</v>
      </c>
      <c r="G7" s="39">
        <v>550.65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41"/>
    </row>
    <row r="8" customFormat="1" ht="14.3" customHeight="1" spans="1:18">
      <c r="A8" s="42"/>
      <c r="B8" s="42">
        <v>20101</v>
      </c>
      <c r="C8" s="69"/>
      <c r="D8" s="44" t="s">
        <v>74</v>
      </c>
      <c r="E8" s="40">
        <v>1361.94</v>
      </c>
      <c r="F8" s="39">
        <v>811.29</v>
      </c>
      <c r="G8" s="39">
        <v>550.65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41"/>
    </row>
    <row r="9" customFormat="1" ht="14.3" customHeight="1" spans="1:18">
      <c r="A9" s="42"/>
      <c r="B9" s="42"/>
      <c r="C9" s="69" t="s">
        <v>104</v>
      </c>
      <c r="D9" s="43" t="s">
        <v>75</v>
      </c>
      <c r="E9" s="40">
        <v>612.17</v>
      </c>
      <c r="F9" s="40">
        <v>612.17</v>
      </c>
      <c r="G9" s="70"/>
      <c r="H9" s="71"/>
      <c r="I9" s="70"/>
      <c r="J9" s="71"/>
      <c r="K9" s="70"/>
      <c r="L9" s="71"/>
      <c r="M9" s="70"/>
      <c r="N9" s="71"/>
      <c r="O9" s="70"/>
      <c r="P9" s="71"/>
      <c r="Q9" s="70"/>
      <c r="R9" s="60"/>
    </row>
    <row r="10" spans="1:18">
      <c r="A10" s="42"/>
      <c r="B10" s="42"/>
      <c r="C10" s="69" t="s">
        <v>105</v>
      </c>
      <c r="D10" s="49" t="s">
        <v>76</v>
      </c>
      <c r="E10" s="40">
        <v>40.95</v>
      </c>
      <c r="F10" s="50"/>
      <c r="G10" s="40">
        <v>40.95</v>
      </c>
      <c r="H10" s="50"/>
      <c r="I10" s="70"/>
      <c r="J10" s="50"/>
      <c r="K10" s="70"/>
      <c r="L10" s="50"/>
      <c r="M10" s="70"/>
      <c r="N10" s="50"/>
      <c r="O10" s="70"/>
      <c r="P10" s="50"/>
      <c r="Q10" s="70"/>
      <c r="R10" s="9"/>
    </row>
    <row r="11" spans="1:18">
      <c r="A11" s="42"/>
      <c r="B11" s="42"/>
      <c r="C11" s="69" t="s">
        <v>106</v>
      </c>
      <c r="D11" s="49" t="s">
        <v>77</v>
      </c>
      <c r="E11" s="40">
        <v>509.7</v>
      </c>
      <c r="F11" s="50"/>
      <c r="G11" s="40">
        <v>509.7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9"/>
    </row>
    <row r="12" spans="1:18">
      <c r="A12" s="72" t="s">
        <v>78</v>
      </c>
      <c r="B12" s="42"/>
      <c r="C12" s="42"/>
      <c r="D12" s="42" t="s">
        <v>79</v>
      </c>
      <c r="E12" s="40">
        <v>51.47</v>
      </c>
      <c r="F12" s="40">
        <v>51.47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9"/>
    </row>
    <row r="13" spans="1:18">
      <c r="A13" s="17"/>
      <c r="B13" s="73" t="s">
        <v>80</v>
      </c>
      <c r="C13" s="42"/>
      <c r="D13" s="74" t="s">
        <v>81</v>
      </c>
      <c r="E13" s="40">
        <v>51.47</v>
      </c>
      <c r="F13" s="40">
        <v>51.47</v>
      </c>
      <c r="G13" s="70"/>
      <c r="H13" s="50"/>
      <c r="I13" s="70"/>
      <c r="J13" s="50"/>
      <c r="K13" s="70"/>
      <c r="L13" s="50"/>
      <c r="M13" s="70"/>
      <c r="N13" s="50"/>
      <c r="O13" s="70"/>
      <c r="P13" s="50"/>
      <c r="Q13" s="70"/>
      <c r="R13" s="9"/>
    </row>
    <row r="14" spans="1:18">
      <c r="A14" s="17"/>
      <c r="B14" s="73"/>
      <c r="C14" s="42" t="s">
        <v>82</v>
      </c>
      <c r="D14" s="75" t="s">
        <v>83</v>
      </c>
      <c r="E14" s="40">
        <v>51.47</v>
      </c>
      <c r="F14" s="40">
        <v>51.47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9"/>
    </row>
    <row r="15" spans="1:18">
      <c r="A15" s="76">
        <v>210</v>
      </c>
      <c r="B15" s="76"/>
      <c r="C15" s="77"/>
      <c r="D15" s="52" t="s">
        <v>84</v>
      </c>
      <c r="E15" s="40">
        <v>42.5</v>
      </c>
      <c r="F15" s="40">
        <v>42.5</v>
      </c>
      <c r="G15" s="70"/>
      <c r="H15" s="50"/>
      <c r="I15" s="70"/>
      <c r="J15" s="50"/>
      <c r="K15" s="70"/>
      <c r="L15" s="50"/>
      <c r="M15" s="70"/>
      <c r="N15" s="50"/>
      <c r="O15" s="70"/>
      <c r="P15" s="50"/>
      <c r="Q15" s="70"/>
      <c r="R15" s="9"/>
    </row>
    <row r="16" spans="1:18">
      <c r="A16" s="78"/>
      <c r="B16" s="79">
        <v>21011</v>
      </c>
      <c r="C16" s="80"/>
      <c r="D16" s="53" t="s">
        <v>85</v>
      </c>
      <c r="E16" s="40">
        <v>42.5</v>
      </c>
      <c r="F16" s="40">
        <v>42.5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9"/>
    </row>
    <row r="17" spans="1:18">
      <c r="A17" s="81"/>
      <c r="B17" s="79"/>
      <c r="C17" s="44">
        <v>2101101</v>
      </c>
      <c r="D17" s="53" t="s">
        <v>86</v>
      </c>
      <c r="E17" s="40">
        <v>23.16</v>
      </c>
      <c r="F17" s="40">
        <v>23.16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9"/>
    </row>
    <row r="18" spans="1:18">
      <c r="A18" s="79"/>
      <c r="B18" s="79"/>
      <c r="C18" s="44">
        <v>2101103</v>
      </c>
      <c r="D18" s="53" t="s">
        <v>87</v>
      </c>
      <c r="E18" s="40">
        <v>19.34</v>
      </c>
      <c r="F18" s="40">
        <v>19.34</v>
      </c>
      <c r="G18" s="70"/>
      <c r="H18" s="50"/>
      <c r="I18" s="70"/>
      <c r="J18" s="50"/>
      <c r="K18" s="70"/>
      <c r="L18" s="50"/>
      <c r="M18" s="70"/>
      <c r="N18" s="50"/>
      <c r="O18" s="70"/>
      <c r="P18" s="50"/>
      <c r="Q18" s="70"/>
      <c r="R18" s="9"/>
    </row>
    <row r="19" spans="1:18">
      <c r="A19" s="42" t="s">
        <v>88</v>
      </c>
      <c r="B19" s="42"/>
      <c r="C19" s="42"/>
      <c r="D19" s="74" t="s">
        <v>89</v>
      </c>
      <c r="E19" s="40">
        <v>105.15</v>
      </c>
      <c r="F19" s="40">
        <v>105.15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9"/>
    </row>
    <row r="20" spans="1:18">
      <c r="A20" s="42"/>
      <c r="B20" s="42" t="s">
        <v>90</v>
      </c>
      <c r="C20" s="42"/>
      <c r="D20" s="74" t="s">
        <v>91</v>
      </c>
      <c r="E20" s="40">
        <v>105.15</v>
      </c>
      <c r="F20" s="40">
        <v>105.15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9"/>
    </row>
    <row r="21" spans="1:18">
      <c r="A21" s="42"/>
      <c r="B21" s="42"/>
      <c r="C21" s="32" t="s">
        <v>92</v>
      </c>
      <c r="D21" s="82" t="s">
        <v>93</v>
      </c>
      <c r="E21" s="40">
        <v>47.28</v>
      </c>
      <c r="F21" s="40">
        <v>47.28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9"/>
    </row>
    <row r="22" spans="1:18">
      <c r="A22" s="42"/>
      <c r="B22" s="42"/>
      <c r="C22" s="83">
        <v>2210203</v>
      </c>
      <c r="D22" s="84" t="s">
        <v>94</v>
      </c>
      <c r="E22" s="40">
        <v>57.87</v>
      </c>
      <c r="F22" s="40">
        <v>57.87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9"/>
    </row>
  </sheetData>
  <mergeCells count="16">
    <mergeCell ref="A2:R2"/>
    <mergeCell ref="A4:C4"/>
    <mergeCell ref="F4:G4"/>
    <mergeCell ref="H4:I4"/>
    <mergeCell ref="J4:K4"/>
    <mergeCell ref="L4:M4"/>
    <mergeCell ref="N4:O4"/>
    <mergeCell ref="P4:Q4"/>
    <mergeCell ref="A8:A11"/>
    <mergeCell ref="A13:A14"/>
    <mergeCell ref="A16:A18"/>
    <mergeCell ref="A20:A22"/>
    <mergeCell ref="B9:B11"/>
    <mergeCell ref="D4:D5"/>
    <mergeCell ref="E4:E5"/>
    <mergeCell ref="R4:R5"/>
  </mergeCells>
  <printOptions horizontalCentered="1"/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opLeftCell="A7" workbookViewId="0">
      <selection activeCell="F26" sqref="F26"/>
    </sheetView>
  </sheetViews>
  <sheetFormatPr defaultColWidth="10" defaultRowHeight="13.5" outlineLevelCol="4"/>
  <cols>
    <col min="1" max="1" width="30.775" customWidth="1"/>
    <col min="2" max="2" width="17.95" customWidth="1"/>
    <col min="3" max="3" width="24" customWidth="1"/>
    <col min="4" max="4" width="17.625" customWidth="1"/>
    <col min="5" max="5" width="9.375" customWidth="1"/>
  </cols>
  <sheetData>
    <row r="1" spans="1:1">
      <c r="A1" t="s">
        <v>107</v>
      </c>
    </row>
    <row r="2" customFormat="1" ht="22.75" customHeight="1" spans="1:5">
      <c r="A2" s="12" t="s">
        <v>108</v>
      </c>
      <c r="B2" s="12"/>
      <c r="C2" s="12"/>
      <c r="D2" s="12"/>
      <c r="E2" s="12"/>
    </row>
    <row r="3" customFormat="1" ht="15.65" customHeight="1" spans="5:5">
      <c r="E3" s="3" t="s">
        <v>9</v>
      </c>
    </row>
    <row r="4" s="1" customFormat="1" ht="35.4" customHeight="1" spans="1:5">
      <c r="A4" s="23" t="s">
        <v>109</v>
      </c>
      <c r="B4" s="23"/>
      <c r="C4" s="57" t="s">
        <v>110</v>
      </c>
      <c r="D4" s="58"/>
      <c r="E4" s="37" t="s">
        <v>68</v>
      </c>
    </row>
    <row r="5" s="1" customFormat="1" ht="14.3" customHeight="1" spans="1:5">
      <c r="A5" s="23" t="s">
        <v>111</v>
      </c>
      <c r="B5" s="23" t="s">
        <v>13</v>
      </c>
      <c r="C5" s="23" t="s">
        <v>111</v>
      </c>
      <c r="D5" s="23" t="s">
        <v>13</v>
      </c>
      <c r="E5" s="38"/>
    </row>
    <row r="6" customFormat="1" ht="15.65" customHeight="1" spans="1:5">
      <c r="A6" s="41" t="s">
        <v>112</v>
      </c>
      <c r="B6" s="39">
        <f>SUM(B7:B9)</f>
        <v>1391.94</v>
      </c>
      <c r="C6" s="14" t="s">
        <v>15</v>
      </c>
      <c r="D6" s="39">
        <v>1161.01</v>
      </c>
      <c r="E6" s="40"/>
    </row>
    <row r="7" customFormat="1" ht="15.65" customHeight="1" spans="1:5">
      <c r="A7" s="41" t="s">
        <v>113</v>
      </c>
      <c r="B7" s="59">
        <v>1391.94</v>
      </c>
      <c r="C7" s="14" t="s">
        <v>17</v>
      </c>
      <c r="D7" s="39"/>
      <c r="E7" s="40"/>
    </row>
    <row r="8" customFormat="1" ht="15.65" customHeight="1" spans="1:5">
      <c r="A8" s="41" t="s">
        <v>114</v>
      </c>
      <c r="B8" s="40"/>
      <c r="C8" s="14" t="s">
        <v>19</v>
      </c>
      <c r="D8" s="39"/>
      <c r="E8" s="40"/>
    </row>
    <row r="9" customFormat="1" ht="17.05" customHeight="1" spans="1:5">
      <c r="A9" s="41" t="s">
        <v>115</v>
      </c>
      <c r="B9" s="40"/>
      <c r="C9" s="14" t="s">
        <v>21</v>
      </c>
      <c r="D9" s="39"/>
      <c r="E9" s="40"/>
    </row>
    <row r="10" customFormat="1" ht="17.05" customHeight="1" spans="1:5">
      <c r="A10" s="41"/>
      <c r="B10" s="41"/>
      <c r="C10" s="14" t="s">
        <v>23</v>
      </c>
      <c r="D10" s="39"/>
      <c r="E10" s="40"/>
    </row>
    <row r="11" customFormat="1" ht="17.05" customHeight="1" spans="1:5">
      <c r="A11" s="41"/>
      <c r="B11" s="41"/>
      <c r="C11" s="14" t="s">
        <v>25</v>
      </c>
      <c r="D11" s="39"/>
      <c r="E11" s="40"/>
    </row>
    <row r="12" customFormat="1" ht="14.3" customHeight="1" spans="1:5">
      <c r="A12" s="41"/>
      <c r="B12" s="41"/>
      <c r="C12" s="14" t="s">
        <v>27</v>
      </c>
      <c r="D12" s="39"/>
      <c r="E12" s="40"/>
    </row>
    <row r="13" customFormat="1" ht="14.3" customHeight="1" spans="1:5">
      <c r="A13" s="41"/>
      <c r="B13" s="41"/>
      <c r="C13" s="14" t="s">
        <v>29</v>
      </c>
      <c r="D13" s="59">
        <v>53.28</v>
      </c>
      <c r="E13" s="40"/>
    </row>
    <row r="14" customFormat="1" ht="14.3" customHeight="1" spans="1:5">
      <c r="A14" s="41"/>
      <c r="B14" s="41"/>
      <c r="C14" s="14" t="s">
        <v>31</v>
      </c>
      <c r="D14" s="59">
        <v>42.5</v>
      </c>
      <c r="E14" s="40"/>
    </row>
    <row r="15" customFormat="1" ht="14.3" customHeight="1" spans="1:5">
      <c r="A15" s="41"/>
      <c r="B15" s="41"/>
      <c r="C15" s="14" t="s">
        <v>32</v>
      </c>
      <c r="D15" s="39"/>
      <c r="E15" s="40"/>
    </row>
    <row r="16" customFormat="1" ht="14.3" customHeight="1" spans="1:5">
      <c r="A16" s="41"/>
      <c r="B16" s="41"/>
      <c r="C16" s="14" t="s">
        <v>33</v>
      </c>
      <c r="D16" s="39"/>
      <c r="E16" s="40"/>
    </row>
    <row r="17" customFormat="1" ht="14.3" customHeight="1" spans="1:5">
      <c r="A17" s="41"/>
      <c r="B17" s="41"/>
      <c r="C17" s="14" t="s">
        <v>34</v>
      </c>
      <c r="D17" s="39"/>
      <c r="E17" s="40"/>
    </row>
    <row r="18" customFormat="1" ht="14.3" customHeight="1" spans="1:5">
      <c r="A18" s="41"/>
      <c r="B18" s="41"/>
      <c r="C18" s="14" t="s">
        <v>35</v>
      </c>
      <c r="D18" s="39"/>
      <c r="E18" s="40"/>
    </row>
    <row r="19" customFormat="1" ht="14.3" customHeight="1" spans="1:5">
      <c r="A19" s="41"/>
      <c r="B19" s="41"/>
      <c r="C19" s="14" t="s">
        <v>36</v>
      </c>
      <c r="D19" s="39"/>
      <c r="E19" s="40"/>
    </row>
    <row r="20" customFormat="1" ht="14.3" customHeight="1" spans="1:5">
      <c r="A20" s="41"/>
      <c r="B20" s="41"/>
      <c r="C20" s="14" t="s">
        <v>37</v>
      </c>
      <c r="D20" s="39"/>
      <c r="E20" s="40"/>
    </row>
    <row r="21" customFormat="1" ht="14.3" customHeight="1" spans="1:5">
      <c r="A21" s="41"/>
      <c r="B21" s="41"/>
      <c r="C21" s="14" t="s">
        <v>38</v>
      </c>
      <c r="D21" s="39"/>
      <c r="E21" s="40"/>
    </row>
    <row r="22" customFormat="1" ht="14.3" customHeight="1" spans="1:5">
      <c r="A22" s="41"/>
      <c r="B22" s="41"/>
      <c r="C22" s="14" t="s">
        <v>39</v>
      </c>
      <c r="D22" s="39"/>
      <c r="E22" s="40"/>
    </row>
    <row r="23" customFormat="1" ht="14.3" customHeight="1" spans="1:5">
      <c r="A23" s="41"/>
      <c r="B23" s="41"/>
      <c r="C23" s="14" t="s">
        <v>40</v>
      </c>
      <c r="D23" s="39"/>
      <c r="E23" s="40"/>
    </row>
    <row r="24" customFormat="1" ht="14.3" customHeight="1" spans="1:5">
      <c r="A24" s="41"/>
      <c r="B24" s="41"/>
      <c r="C24" s="14" t="s">
        <v>41</v>
      </c>
      <c r="D24" s="59">
        <v>105.15</v>
      </c>
      <c r="E24" s="40"/>
    </row>
    <row r="25" customFormat="1" ht="14.3" customHeight="1" spans="1:5">
      <c r="A25" s="41"/>
      <c r="B25" s="41"/>
      <c r="C25" s="14" t="s">
        <v>42</v>
      </c>
      <c r="D25" s="39"/>
      <c r="E25" s="40"/>
    </row>
    <row r="26" customFormat="1" ht="14.3" customHeight="1" spans="1:5">
      <c r="A26" s="41"/>
      <c r="B26" s="41"/>
      <c r="C26" s="14" t="s">
        <v>43</v>
      </c>
      <c r="D26" s="39"/>
      <c r="E26" s="40"/>
    </row>
    <row r="27" customFormat="1" ht="14.3" customHeight="1" spans="1:5">
      <c r="A27" s="41"/>
      <c r="B27" s="41"/>
      <c r="C27" s="14" t="s">
        <v>44</v>
      </c>
      <c r="D27" s="39"/>
      <c r="E27" s="40"/>
    </row>
    <row r="28" customFormat="1" ht="14.3" customHeight="1" spans="1:5">
      <c r="A28" s="41"/>
      <c r="B28" s="41"/>
      <c r="C28" s="14" t="s">
        <v>45</v>
      </c>
      <c r="D28" s="39"/>
      <c r="E28" s="40"/>
    </row>
    <row r="29" customFormat="1" ht="14.3" customHeight="1" spans="1:5">
      <c r="A29" s="41"/>
      <c r="B29" s="41"/>
      <c r="C29" s="14" t="s">
        <v>46</v>
      </c>
      <c r="D29" s="39"/>
      <c r="E29" s="40"/>
    </row>
    <row r="30" customFormat="1" ht="14.3" customHeight="1" spans="1:5">
      <c r="A30" s="41"/>
      <c r="B30" s="41"/>
      <c r="C30" s="14" t="s">
        <v>47</v>
      </c>
      <c r="D30" s="39"/>
      <c r="E30" s="40"/>
    </row>
    <row r="31" customFormat="1" ht="14.3" customHeight="1" spans="1:5">
      <c r="A31" s="41"/>
      <c r="B31" s="41"/>
      <c r="C31" s="14" t="s">
        <v>48</v>
      </c>
      <c r="D31" s="39"/>
      <c r="E31" s="40"/>
    </row>
    <row r="32" customFormat="1" ht="14.3" customHeight="1" spans="1:5">
      <c r="A32" s="41"/>
      <c r="B32" s="41"/>
      <c r="C32" s="14" t="s">
        <v>49</v>
      </c>
      <c r="D32" s="39"/>
      <c r="E32" s="40"/>
    </row>
    <row r="33" customFormat="1" ht="14.3" customHeight="1" spans="1:5">
      <c r="A33" s="41"/>
      <c r="B33" s="41"/>
      <c r="C33" s="14" t="s">
        <v>50</v>
      </c>
      <c r="D33" s="39"/>
      <c r="E33" s="40"/>
    </row>
    <row r="34" customFormat="1" ht="14.3" customHeight="1" spans="1:5">
      <c r="A34" s="41"/>
      <c r="B34" s="41"/>
      <c r="C34" s="14"/>
      <c r="D34" s="39"/>
      <c r="E34" s="40"/>
    </row>
    <row r="35" customFormat="1" ht="14.3" customHeight="1" spans="1:5">
      <c r="A35" s="41" t="s">
        <v>116</v>
      </c>
      <c r="B35" s="39">
        <f>SUM(B36:B38)</f>
        <v>0</v>
      </c>
      <c r="C35" s="14"/>
      <c r="D35" s="39"/>
      <c r="E35" s="40"/>
    </row>
    <row r="36" customFormat="1" ht="14.3" customHeight="1" spans="1:5">
      <c r="A36" s="41" t="s">
        <v>117</v>
      </c>
      <c r="B36" s="39"/>
      <c r="C36" s="41"/>
      <c r="D36" s="41"/>
      <c r="E36" s="41"/>
    </row>
    <row r="37" customFormat="1" ht="14.3" customHeight="1" spans="1:5">
      <c r="A37" s="41" t="s">
        <v>118</v>
      </c>
      <c r="B37" s="39">
        <v>0</v>
      </c>
      <c r="C37" s="25" t="s">
        <v>119</v>
      </c>
      <c r="D37" s="39">
        <f>SUM(D6:D35)</f>
        <v>1361.94</v>
      </c>
      <c r="E37" s="39"/>
    </row>
    <row r="38" customFormat="1" ht="14.3" customHeight="1" spans="1:5">
      <c r="A38" s="41" t="s">
        <v>120</v>
      </c>
      <c r="B38" s="39">
        <v>0</v>
      </c>
      <c r="C38" s="25" t="s">
        <v>54</v>
      </c>
      <c r="D38" s="39">
        <v>0</v>
      </c>
      <c r="E38" s="60"/>
    </row>
    <row r="39" spans="1:5">
      <c r="A39" s="60"/>
      <c r="B39" s="61"/>
      <c r="C39" s="62"/>
      <c r="D39" s="62"/>
      <c r="E39" s="62"/>
    </row>
    <row r="40" spans="1:5">
      <c r="A40" s="63" t="s">
        <v>121</v>
      </c>
      <c r="B40" s="64">
        <f>B6+B35</f>
        <v>1391.94</v>
      </c>
      <c r="C40" s="63" t="s">
        <v>122</v>
      </c>
      <c r="D40" s="39">
        <f>SUM(D37:D38)</f>
        <v>1361.94</v>
      </c>
      <c r="E40" s="9"/>
    </row>
    <row r="41" spans="1:5">
      <c r="A41" s="65" t="s">
        <v>123</v>
      </c>
      <c r="B41" s="66"/>
      <c r="C41" s="66"/>
      <c r="D41" s="66"/>
      <c r="E41" s="66"/>
    </row>
  </sheetData>
  <mergeCells count="5">
    <mergeCell ref="A2:E2"/>
    <mergeCell ref="A4:B4"/>
    <mergeCell ref="C4:D4"/>
    <mergeCell ref="A41:E41"/>
    <mergeCell ref="E4:E5"/>
  </mergeCells>
  <printOptions horizontalCentered="1"/>
  <pageMargins left="0.751388888888889" right="0.751388888888889" top="1" bottom="1" header="0.5" footer="0.5"/>
  <pageSetup paperSize="9" scale="7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G17" sqref="G17"/>
    </sheetView>
  </sheetViews>
  <sheetFormatPr defaultColWidth="10" defaultRowHeight="13.5" outlineLevelCol="7"/>
  <cols>
    <col min="1" max="3" width="7.69166666666667" customWidth="1"/>
    <col min="4" max="4" width="30.775" customWidth="1"/>
    <col min="5" max="8" width="17.95" customWidth="1"/>
    <col min="9" max="9" width="9.76666666666667" customWidth="1"/>
  </cols>
  <sheetData>
    <row r="1" spans="1:1">
      <c r="A1" t="s">
        <v>124</v>
      </c>
    </row>
    <row r="2" customFormat="1" ht="22.75" customHeight="1" spans="1:8">
      <c r="A2" s="12" t="s">
        <v>125</v>
      </c>
      <c r="B2" s="12"/>
      <c r="C2" s="12"/>
      <c r="D2" s="12"/>
      <c r="E2" s="12"/>
      <c r="F2" s="12"/>
      <c r="G2" s="12"/>
      <c r="H2" s="12"/>
    </row>
    <row r="3" customFormat="1" ht="15.65" customHeight="1" spans="8:8">
      <c r="H3" s="3" t="s">
        <v>9</v>
      </c>
    </row>
    <row r="4" s="1" customFormat="1" ht="14.3" customHeight="1" spans="1:8">
      <c r="A4" s="23" t="s">
        <v>60</v>
      </c>
      <c r="B4" s="23"/>
      <c r="C4" s="23"/>
      <c r="D4" s="23" t="s">
        <v>61</v>
      </c>
      <c r="E4" s="23" t="s">
        <v>62</v>
      </c>
      <c r="F4" s="23" t="s">
        <v>102</v>
      </c>
      <c r="G4" s="37" t="s">
        <v>103</v>
      </c>
      <c r="H4" s="23" t="s">
        <v>68</v>
      </c>
    </row>
    <row r="5" s="1" customFormat="1" ht="14.3" customHeight="1" spans="1:8">
      <c r="A5" s="23"/>
      <c r="B5" s="23"/>
      <c r="C5" s="23"/>
      <c r="D5" s="23"/>
      <c r="E5" s="23"/>
      <c r="F5" s="23"/>
      <c r="G5" s="38"/>
      <c r="H5" s="23"/>
    </row>
    <row r="6" customFormat="1" ht="14.3" customHeight="1" spans="1:8">
      <c r="A6" s="25" t="s">
        <v>69</v>
      </c>
      <c r="B6" s="25" t="s">
        <v>70</v>
      </c>
      <c r="C6" s="25" t="s">
        <v>71</v>
      </c>
      <c r="D6" s="25" t="s">
        <v>62</v>
      </c>
      <c r="E6" s="39">
        <v>1361.94</v>
      </c>
      <c r="F6" s="39">
        <v>811.29</v>
      </c>
      <c r="G6" s="40">
        <v>550.65</v>
      </c>
      <c r="H6" s="41"/>
    </row>
    <row r="7" spans="1:8">
      <c r="A7" s="42" t="s">
        <v>72</v>
      </c>
      <c r="B7" s="42"/>
      <c r="C7" s="42"/>
      <c r="D7" s="43" t="s">
        <v>73</v>
      </c>
      <c r="E7" s="39">
        <v>1361.94</v>
      </c>
      <c r="F7" s="39">
        <v>811.29</v>
      </c>
      <c r="G7" s="40">
        <v>550.65</v>
      </c>
      <c r="H7" s="41"/>
    </row>
    <row r="8" spans="1:8">
      <c r="A8" s="42"/>
      <c r="B8">
        <v>20101</v>
      </c>
      <c r="C8" s="9"/>
      <c r="D8" s="44" t="s">
        <v>74</v>
      </c>
      <c r="E8" s="39">
        <v>1361.94</v>
      </c>
      <c r="F8" s="39">
        <v>811.29</v>
      </c>
      <c r="G8" s="40">
        <v>550.65</v>
      </c>
      <c r="H8" s="45"/>
    </row>
    <row r="9" spans="1:8">
      <c r="A9" s="42"/>
      <c r="B9" s="42"/>
      <c r="C9" s="42">
        <v>2010101</v>
      </c>
      <c r="D9" s="43" t="s">
        <v>75</v>
      </c>
      <c r="E9" s="46">
        <v>612.17</v>
      </c>
      <c r="F9" s="46">
        <v>612.17</v>
      </c>
      <c r="G9" s="47"/>
      <c r="H9" s="48"/>
    </row>
    <row r="10" spans="1:8">
      <c r="A10" s="42"/>
      <c r="B10" s="42"/>
      <c r="C10" s="42">
        <v>2010102</v>
      </c>
      <c r="D10" s="49" t="s">
        <v>76</v>
      </c>
      <c r="E10" s="40">
        <v>40.95</v>
      </c>
      <c r="F10" s="50"/>
      <c r="G10" s="40">
        <v>40.95</v>
      </c>
      <c r="H10" s="48"/>
    </row>
    <row r="11" spans="1:8">
      <c r="A11" s="42"/>
      <c r="B11" s="42"/>
      <c r="C11" s="42">
        <v>2010104</v>
      </c>
      <c r="D11" s="49" t="s">
        <v>77</v>
      </c>
      <c r="E11" s="40">
        <v>509.7</v>
      </c>
      <c r="F11" s="50"/>
      <c r="G11" s="40">
        <v>509.7</v>
      </c>
      <c r="H11" s="48"/>
    </row>
    <row r="12" spans="1:8">
      <c r="A12" s="42" t="s">
        <v>78</v>
      </c>
      <c r="B12" s="42"/>
      <c r="C12" s="42"/>
      <c r="D12" s="43" t="s">
        <v>79</v>
      </c>
      <c r="E12" s="40">
        <v>53.28</v>
      </c>
      <c r="F12" s="40">
        <v>53.28</v>
      </c>
      <c r="G12" s="47"/>
      <c r="H12" s="48"/>
    </row>
    <row r="13" spans="1:8">
      <c r="A13" s="5"/>
      <c r="B13" s="42" t="s">
        <v>80</v>
      </c>
      <c r="C13" s="42"/>
      <c r="D13" s="43" t="s">
        <v>81</v>
      </c>
      <c r="E13" s="40">
        <v>51.47</v>
      </c>
      <c r="F13" s="40">
        <v>51.47</v>
      </c>
      <c r="G13" s="47"/>
      <c r="H13" s="9"/>
    </row>
    <row r="14" spans="1:8">
      <c r="A14" s="51"/>
      <c r="B14" s="42"/>
      <c r="C14" s="42">
        <v>2080505</v>
      </c>
      <c r="D14" s="43" t="s">
        <v>83</v>
      </c>
      <c r="E14" s="40">
        <v>51.47</v>
      </c>
      <c r="F14" s="40">
        <v>51.47</v>
      </c>
      <c r="G14" s="47"/>
      <c r="H14" s="9"/>
    </row>
    <row r="15" spans="1:8">
      <c r="A15" s="44">
        <v>210</v>
      </c>
      <c r="B15" s="44"/>
      <c r="C15" s="44"/>
      <c r="D15" s="52" t="s">
        <v>84</v>
      </c>
      <c r="E15" s="40">
        <v>42.5</v>
      </c>
      <c r="F15" s="40">
        <v>42.5</v>
      </c>
      <c r="G15" s="47"/>
      <c r="H15" s="9"/>
    </row>
    <row r="16" spans="1:8">
      <c r="A16" s="44"/>
      <c r="B16" s="44">
        <v>21011</v>
      </c>
      <c r="C16" s="44"/>
      <c r="D16" s="53" t="s">
        <v>85</v>
      </c>
      <c r="E16" s="40">
        <v>42.5</v>
      </c>
      <c r="F16" s="40">
        <v>42.5</v>
      </c>
      <c r="G16" s="47"/>
      <c r="H16" s="9"/>
    </row>
    <row r="17" spans="1:8">
      <c r="A17" s="44"/>
      <c r="B17" s="44"/>
      <c r="C17" s="44">
        <v>2101101</v>
      </c>
      <c r="D17" s="53" t="s">
        <v>86</v>
      </c>
      <c r="E17" s="40">
        <v>23.16</v>
      </c>
      <c r="F17" s="40">
        <v>23.16</v>
      </c>
      <c r="G17" s="47"/>
      <c r="H17" s="9"/>
    </row>
    <row r="18" spans="1:8">
      <c r="A18" s="44"/>
      <c r="B18" s="44"/>
      <c r="C18" s="44">
        <v>2101103</v>
      </c>
      <c r="D18" s="53" t="s">
        <v>87</v>
      </c>
      <c r="E18" s="40">
        <v>19.34</v>
      </c>
      <c r="F18" s="40">
        <v>19.34</v>
      </c>
      <c r="G18" s="47"/>
      <c r="H18" s="9"/>
    </row>
    <row r="19" spans="1:8">
      <c r="A19" s="44" t="s">
        <v>88</v>
      </c>
      <c r="B19" s="44"/>
      <c r="C19" s="44"/>
      <c r="D19" s="53" t="s">
        <v>89</v>
      </c>
      <c r="E19" s="40">
        <v>105.15</v>
      </c>
      <c r="F19" s="40">
        <v>105.15</v>
      </c>
      <c r="G19" s="47"/>
      <c r="H19" s="9"/>
    </row>
    <row r="20" spans="1:8">
      <c r="A20" s="44"/>
      <c r="B20" s="44" t="s">
        <v>90</v>
      </c>
      <c r="C20" s="44"/>
      <c r="D20" s="53" t="s">
        <v>91</v>
      </c>
      <c r="E20" s="40">
        <v>105.15</v>
      </c>
      <c r="F20" s="40">
        <v>105.15</v>
      </c>
      <c r="G20" s="47"/>
      <c r="H20" s="9"/>
    </row>
    <row r="21" spans="1:8">
      <c r="A21" s="54"/>
      <c r="B21" s="54"/>
      <c r="C21" s="54" t="s">
        <v>92</v>
      </c>
      <c r="D21" s="55" t="s">
        <v>93</v>
      </c>
      <c r="E21" s="46">
        <v>47.28</v>
      </c>
      <c r="F21" s="46">
        <v>47.28</v>
      </c>
      <c r="G21" s="47"/>
      <c r="H21" s="9"/>
    </row>
    <row r="22" spans="1:8">
      <c r="A22" s="56"/>
      <c r="B22" s="56"/>
      <c r="C22" s="44">
        <v>2210203</v>
      </c>
      <c r="D22" s="53" t="s">
        <v>94</v>
      </c>
      <c r="E22" s="40">
        <v>57.87</v>
      </c>
      <c r="F22" s="40">
        <v>57.87</v>
      </c>
      <c r="G22" s="47"/>
      <c r="H22" s="9"/>
    </row>
  </sheetData>
  <mergeCells count="8">
    <mergeCell ref="A2:H2"/>
    <mergeCell ref="A13:A14"/>
    <mergeCell ref="D4:D5"/>
    <mergeCell ref="E4:E5"/>
    <mergeCell ref="F4:F5"/>
    <mergeCell ref="G4:G5"/>
    <mergeCell ref="H4:H5"/>
    <mergeCell ref="A4:C5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selection activeCell="A27" sqref="A27"/>
    </sheetView>
  </sheetViews>
  <sheetFormatPr defaultColWidth="10" defaultRowHeight="13.5" outlineLevelCol="5"/>
  <cols>
    <col min="1" max="1" width="15.3333333333333" customWidth="1"/>
    <col min="2" max="2" width="30.775" customWidth="1"/>
    <col min="3" max="3" width="17.95" customWidth="1"/>
    <col min="4" max="4" width="15.3333333333333" customWidth="1"/>
    <col min="5" max="5" width="30.775" customWidth="1"/>
    <col min="6" max="6" width="17.95" customWidth="1"/>
    <col min="7" max="7" width="9.76666666666667" customWidth="1"/>
  </cols>
  <sheetData>
    <row r="1" spans="1:1">
      <c r="A1" t="s">
        <v>126</v>
      </c>
    </row>
    <row r="2" customFormat="1" ht="28.45" customHeight="1" spans="1:6">
      <c r="A2" s="12" t="s">
        <v>127</v>
      </c>
      <c r="B2" s="12"/>
      <c r="C2" s="12"/>
      <c r="D2" s="12"/>
      <c r="E2" s="12"/>
      <c r="F2" s="12"/>
    </row>
    <row r="3" customFormat="1" ht="17.05" customHeight="1" spans="1:6">
      <c r="A3" s="22"/>
      <c r="B3" s="22"/>
      <c r="C3" s="22"/>
      <c r="D3" s="22"/>
      <c r="E3" s="22"/>
      <c r="F3" s="3" t="s">
        <v>9</v>
      </c>
    </row>
    <row r="4" s="1" customFormat="1" spans="1:6">
      <c r="A4" s="23" t="s">
        <v>128</v>
      </c>
      <c r="B4" s="23" t="s">
        <v>129</v>
      </c>
      <c r="C4" s="23" t="s">
        <v>130</v>
      </c>
      <c r="D4" s="23" t="s">
        <v>131</v>
      </c>
      <c r="E4" s="24" t="s">
        <v>132</v>
      </c>
      <c r="F4" s="23" t="s">
        <v>130</v>
      </c>
    </row>
    <row r="5" spans="1:6">
      <c r="A5" s="25" t="s">
        <v>62</v>
      </c>
      <c r="B5" s="25"/>
      <c r="C5" s="26">
        <v>811.29</v>
      </c>
      <c r="D5" s="27" t="s">
        <v>62</v>
      </c>
      <c r="E5" s="27"/>
      <c r="F5" s="26">
        <v>811.29</v>
      </c>
    </row>
    <row r="6" spans="1:6">
      <c r="A6" s="28" t="s">
        <v>133</v>
      </c>
      <c r="B6" s="28" t="s">
        <v>134</v>
      </c>
      <c r="C6" s="29">
        <v>555.01</v>
      </c>
      <c r="D6" s="28" t="s">
        <v>135</v>
      </c>
      <c r="E6" s="28" t="s">
        <v>136</v>
      </c>
      <c r="F6" s="29">
        <v>578.38</v>
      </c>
    </row>
    <row r="7" spans="1:6">
      <c r="A7" s="28" t="s">
        <v>137</v>
      </c>
      <c r="B7" s="28" t="s">
        <v>138</v>
      </c>
      <c r="C7" s="29">
        <v>411.95</v>
      </c>
      <c r="D7" s="28" t="s">
        <v>139</v>
      </c>
      <c r="E7" s="28" t="s">
        <v>140</v>
      </c>
      <c r="F7" s="26">
        <v>211.44</v>
      </c>
    </row>
    <row r="8" spans="1:6">
      <c r="A8" s="28"/>
      <c r="B8" s="28"/>
      <c r="C8" s="29"/>
      <c r="D8" s="28" t="s">
        <v>141</v>
      </c>
      <c r="E8" s="28" t="s">
        <v>142</v>
      </c>
      <c r="F8" s="26">
        <v>148.01</v>
      </c>
    </row>
    <row r="9" spans="1:6">
      <c r="A9" s="28"/>
      <c r="B9" s="28"/>
      <c r="C9" s="29"/>
      <c r="D9" s="28" t="s">
        <v>143</v>
      </c>
      <c r="E9" s="28" t="s">
        <v>144</v>
      </c>
      <c r="F9" s="26">
        <v>52.5</v>
      </c>
    </row>
    <row r="10" spans="1:6">
      <c r="A10" s="28"/>
      <c r="B10" s="28"/>
      <c r="C10" s="29"/>
      <c r="D10" s="28">
        <v>30107</v>
      </c>
      <c r="E10" s="28" t="s">
        <v>145</v>
      </c>
      <c r="F10" s="26"/>
    </row>
    <row r="11" spans="1:6">
      <c r="A11" s="28" t="s">
        <v>146</v>
      </c>
      <c r="B11" s="28" t="s">
        <v>147</v>
      </c>
      <c r="C11" s="29">
        <v>95.78</v>
      </c>
      <c r="D11" s="28" t="s">
        <v>148</v>
      </c>
      <c r="E11" s="28" t="s">
        <v>149</v>
      </c>
      <c r="F11" s="26">
        <v>51.47</v>
      </c>
    </row>
    <row r="12" spans="1:6">
      <c r="A12" s="28"/>
      <c r="B12" s="28"/>
      <c r="C12" s="29"/>
      <c r="D12" s="28" t="s">
        <v>150</v>
      </c>
      <c r="E12" s="28" t="s">
        <v>151</v>
      </c>
      <c r="F12" s="30">
        <v>22.83</v>
      </c>
    </row>
    <row r="13" spans="1:6">
      <c r="A13" s="28"/>
      <c r="B13" s="28"/>
      <c r="C13" s="29"/>
      <c r="D13" s="28" t="s">
        <v>152</v>
      </c>
      <c r="E13" s="28" t="s">
        <v>153</v>
      </c>
      <c r="F13" s="26">
        <v>19.34</v>
      </c>
    </row>
    <row r="14" spans="1:6">
      <c r="A14" s="28"/>
      <c r="B14" s="28"/>
      <c r="C14" s="29"/>
      <c r="D14" s="28" t="s">
        <v>154</v>
      </c>
      <c r="E14" s="28" t="s">
        <v>155</v>
      </c>
      <c r="F14" s="26">
        <v>2.14</v>
      </c>
    </row>
    <row r="15" spans="1:6">
      <c r="A15" s="28" t="s">
        <v>156</v>
      </c>
      <c r="B15" s="28" t="s">
        <v>93</v>
      </c>
      <c r="C15" s="26">
        <v>47.28</v>
      </c>
      <c r="D15" s="28" t="s">
        <v>157</v>
      </c>
      <c r="E15" s="28" t="s">
        <v>93</v>
      </c>
      <c r="F15" s="26">
        <v>47.28</v>
      </c>
    </row>
    <row r="16" spans="1:6">
      <c r="A16" s="28" t="s">
        <v>158</v>
      </c>
      <c r="B16" s="28" t="s">
        <v>159</v>
      </c>
      <c r="C16" s="26">
        <v>104.61</v>
      </c>
      <c r="D16" s="28" t="s">
        <v>160</v>
      </c>
      <c r="E16" s="28" t="s">
        <v>161</v>
      </c>
      <c r="F16" s="26">
        <v>105.71</v>
      </c>
    </row>
    <row r="17" spans="1:6">
      <c r="A17" s="28" t="s">
        <v>162</v>
      </c>
      <c r="B17" s="28" t="s">
        <v>163</v>
      </c>
      <c r="C17" s="29">
        <v>81.57</v>
      </c>
      <c r="D17" s="28">
        <v>30201</v>
      </c>
      <c r="E17" s="28" t="s">
        <v>164</v>
      </c>
      <c r="F17" s="30">
        <v>20.32</v>
      </c>
    </row>
    <row r="18" spans="1:6">
      <c r="A18" s="28"/>
      <c r="B18" s="28"/>
      <c r="C18" s="29"/>
      <c r="D18" s="28">
        <v>30207</v>
      </c>
      <c r="E18" s="28" t="s">
        <v>165</v>
      </c>
      <c r="F18" s="30">
        <v>6.94</v>
      </c>
    </row>
    <row r="19" spans="1:6">
      <c r="A19" s="28"/>
      <c r="B19" s="28"/>
      <c r="C19" s="29"/>
      <c r="D19" s="28">
        <v>30211</v>
      </c>
      <c r="E19" s="28" t="s">
        <v>166</v>
      </c>
      <c r="F19" s="30">
        <v>13</v>
      </c>
    </row>
    <row r="20" spans="1:6">
      <c r="A20" s="28"/>
      <c r="B20" s="28"/>
      <c r="C20" s="29"/>
      <c r="D20" s="28"/>
      <c r="E20" s="28"/>
      <c r="F20" s="30"/>
    </row>
    <row r="21" spans="1:6">
      <c r="A21" s="28"/>
      <c r="B21" s="28"/>
      <c r="C21" s="29"/>
      <c r="D21" s="28">
        <v>30228</v>
      </c>
      <c r="E21" s="28" t="s">
        <v>167</v>
      </c>
      <c r="F21" s="30">
        <v>5.17</v>
      </c>
    </row>
    <row r="22" spans="1:6">
      <c r="A22" s="28"/>
      <c r="B22" s="28"/>
      <c r="C22" s="29"/>
      <c r="D22" s="28">
        <v>30229</v>
      </c>
      <c r="E22" s="28" t="s">
        <v>168</v>
      </c>
      <c r="F22" s="30">
        <v>10</v>
      </c>
    </row>
    <row r="23" spans="1:6">
      <c r="A23" s="28"/>
      <c r="B23" s="28"/>
      <c r="C23" s="29"/>
      <c r="D23" s="28">
        <v>30239</v>
      </c>
      <c r="E23" s="28" t="s">
        <v>169</v>
      </c>
      <c r="F23" s="26">
        <v>26.14</v>
      </c>
    </row>
    <row r="24" spans="1:6">
      <c r="A24" s="28">
        <v>50203</v>
      </c>
      <c r="B24" s="28" t="s">
        <v>170</v>
      </c>
      <c r="C24" s="26">
        <v>3.53</v>
      </c>
      <c r="D24" s="28" t="s">
        <v>171</v>
      </c>
      <c r="E24" s="28" t="s">
        <v>170</v>
      </c>
      <c r="F24" s="26">
        <v>3.52</v>
      </c>
    </row>
    <row r="25" spans="1:6">
      <c r="A25" s="28">
        <v>50205</v>
      </c>
      <c r="B25" s="28" t="s">
        <v>172</v>
      </c>
      <c r="C25" s="26">
        <v>12</v>
      </c>
      <c r="D25" s="28">
        <v>30226</v>
      </c>
      <c r="E25" s="28" t="s">
        <v>173</v>
      </c>
      <c r="F25" s="30">
        <v>12</v>
      </c>
    </row>
    <row r="26" spans="1:6">
      <c r="A26" s="28">
        <v>50208</v>
      </c>
      <c r="B26" s="28" t="s">
        <v>174</v>
      </c>
      <c r="C26" s="26">
        <v>7.52</v>
      </c>
      <c r="D26" s="28">
        <v>30231</v>
      </c>
      <c r="E26" s="28" t="s">
        <v>174</v>
      </c>
      <c r="F26" s="26">
        <v>7.52</v>
      </c>
    </row>
    <row r="27" spans="1:6">
      <c r="A27" s="28">
        <v>50501</v>
      </c>
      <c r="B27" s="28" t="s">
        <v>136</v>
      </c>
      <c r="C27" s="26">
        <v>23.37</v>
      </c>
      <c r="D27" s="28">
        <v>30107</v>
      </c>
      <c r="E27" s="28" t="s">
        <v>145</v>
      </c>
      <c r="F27" s="26">
        <v>23.37</v>
      </c>
    </row>
    <row r="28" spans="1:6">
      <c r="A28" s="28" t="s">
        <v>175</v>
      </c>
      <c r="B28" s="28" t="s">
        <v>176</v>
      </c>
      <c r="C28" s="26">
        <v>128.3</v>
      </c>
      <c r="D28" s="28" t="s">
        <v>177</v>
      </c>
      <c r="E28" s="28" t="s">
        <v>176</v>
      </c>
      <c r="F28" s="26">
        <v>128.3</v>
      </c>
    </row>
    <row r="29" spans="1:6">
      <c r="A29" s="31">
        <v>50901</v>
      </c>
      <c r="B29" s="31" t="s">
        <v>178</v>
      </c>
      <c r="C29" s="26">
        <v>16.67</v>
      </c>
      <c r="D29" s="32" t="s">
        <v>179</v>
      </c>
      <c r="E29" s="32" t="s">
        <v>180</v>
      </c>
      <c r="F29" s="26">
        <v>16.67</v>
      </c>
    </row>
    <row r="30" spans="1:6">
      <c r="A30" s="33">
        <v>50905</v>
      </c>
      <c r="B30" s="34" t="s">
        <v>181</v>
      </c>
      <c r="C30" s="26">
        <v>111.63</v>
      </c>
      <c r="D30" s="35" t="s">
        <v>182</v>
      </c>
      <c r="E30" s="36" t="s">
        <v>183</v>
      </c>
      <c r="F30" s="26">
        <v>111.63</v>
      </c>
    </row>
  </sheetData>
  <mergeCells count="13">
    <mergeCell ref="A2:F2"/>
    <mergeCell ref="A3:E3"/>
    <mergeCell ref="A5:B5"/>
    <mergeCell ref="D5:E5"/>
    <mergeCell ref="A7:A10"/>
    <mergeCell ref="A11:A14"/>
    <mergeCell ref="A17:A23"/>
    <mergeCell ref="B7:B10"/>
    <mergeCell ref="B11:B14"/>
    <mergeCell ref="B17:B23"/>
    <mergeCell ref="C7:C10"/>
    <mergeCell ref="C11:C14"/>
    <mergeCell ref="C17:C23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D25" sqref="D25"/>
    </sheetView>
  </sheetViews>
  <sheetFormatPr defaultColWidth="10" defaultRowHeight="13.5" outlineLevelCol="6"/>
  <cols>
    <col min="1" max="1" width="30.775" customWidth="1"/>
    <col min="2" max="7" width="17.95" customWidth="1"/>
    <col min="8" max="8" width="9.76666666666667" customWidth="1"/>
  </cols>
  <sheetData>
    <row r="1" customFormat="1" spans="1:1">
      <c r="A1" t="s">
        <v>184</v>
      </c>
    </row>
    <row r="2" customFormat="1" ht="22.75" customHeight="1" spans="1:7">
      <c r="A2" s="12" t="s">
        <v>185</v>
      </c>
      <c r="B2" s="12"/>
      <c r="C2" s="12"/>
      <c r="D2" s="12"/>
      <c r="E2" s="12"/>
      <c r="F2" s="12"/>
      <c r="G2" s="12"/>
    </row>
    <row r="3" customFormat="1" ht="22.75" customHeight="1" spans="1:7">
      <c r="A3" s="12"/>
      <c r="B3" s="16"/>
      <c r="C3" s="16"/>
      <c r="D3" s="16"/>
      <c r="E3" s="16"/>
      <c r="F3" s="16"/>
      <c r="G3" s="3" t="s">
        <v>9</v>
      </c>
    </row>
    <row r="4" customFormat="1" ht="39.15" customHeight="1" spans="1:7">
      <c r="A4" s="17" t="s">
        <v>111</v>
      </c>
      <c r="B4" s="18" t="s">
        <v>186</v>
      </c>
      <c r="C4" s="13" t="s">
        <v>187</v>
      </c>
      <c r="D4" s="13" t="s">
        <v>188</v>
      </c>
      <c r="E4" s="13" t="s">
        <v>189</v>
      </c>
      <c r="F4" s="13" t="s">
        <v>190</v>
      </c>
      <c r="G4" s="13" t="s">
        <v>68</v>
      </c>
    </row>
    <row r="5" customFormat="1" ht="24" customHeight="1" spans="1:7">
      <c r="A5" s="19" t="s">
        <v>62</v>
      </c>
      <c r="B5" s="15">
        <f>SUM(B6:B8)</f>
        <v>9.84</v>
      </c>
      <c r="C5" s="15">
        <f>SUM(C6:C8)</f>
        <v>9.84</v>
      </c>
      <c r="D5" s="20" t="e">
        <f>SUM(D6:D8)</f>
        <v>#DIV/0!</v>
      </c>
      <c r="E5" s="14" t="s">
        <v>191</v>
      </c>
      <c r="F5" s="20"/>
      <c r="G5" s="14"/>
    </row>
    <row r="6" customFormat="1" ht="22" customHeight="1" spans="1:7">
      <c r="A6" s="14" t="s">
        <v>192</v>
      </c>
      <c r="B6" s="15"/>
      <c r="C6" s="15"/>
      <c r="D6" s="20">
        <v>0</v>
      </c>
      <c r="E6" s="14" t="s">
        <v>193</v>
      </c>
      <c r="F6" s="20"/>
      <c r="G6" s="21" t="s">
        <v>194</v>
      </c>
    </row>
    <row r="7" customFormat="1" ht="26" customHeight="1" spans="1:7">
      <c r="A7" s="14" t="s">
        <v>195</v>
      </c>
      <c r="B7" s="15">
        <v>9.84</v>
      </c>
      <c r="C7" s="15">
        <v>9.84</v>
      </c>
      <c r="D7" s="20">
        <f>(C7-B7)/B7*100%</f>
        <v>0</v>
      </c>
      <c r="E7" s="14" t="s">
        <v>191</v>
      </c>
      <c r="F7" s="20"/>
      <c r="G7" s="14"/>
    </row>
    <row r="8" customFormat="1" ht="17.05" customHeight="1" spans="1:7">
      <c r="A8" s="14" t="s">
        <v>196</v>
      </c>
      <c r="B8" s="15"/>
      <c r="C8" s="15"/>
      <c r="D8" s="20" t="e">
        <f>(B8-C8)/B8*100%</f>
        <v>#DIV/0!</v>
      </c>
      <c r="E8" s="14" t="s">
        <v>193</v>
      </c>
      <c r="F8" s="20"/>
      <c r="G8" s="21"/>
    </row>
    <row r="9" customFormat="1" ht="17.05" customHeight="1" spans="1:7">
      <c r="A9" s="14" t="s">
        <v>197</v>
      </c>
      <c r="B9" s="15"/>
      <c r="C9" s="15"/>
      <c r="D9" s="20" t="e">
        <f>(B9-C9)/B9*100%</f>
        <v>#DIV/0!</v>
      </c>
      <c r="E9" s="14" t="s">
        <v>193</v>
      </c>
      <c r="F9" s="20"/>
      <c r="G9" s="14"/>
    </row>
    <row r="10" customFormat="1" ht="17.05" customHeight="1" spans="1:7">
      <c r="A10" s="14" t="s">
        <v>198</v>
      </c>
      <c r="B10" s="15"/>
      <c r="C10" s="15"/>
      <c r="D10" s="20">
        <v>0</v>
      </c>
      <c r="E10" s="14" t="s">
        <v>193</v>
      </c>
      <c r="F10" s="20"/>
      <c r="G10" s="14"/>
    </row>
    <row r="11" spans="1:1">
      <c r="A11" t="s">
        <v>199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workbookViewId="0">
      <selection activeCell="C28" sqref="C28"/>
    </sheetView>
  </sheetViews>
  <sheetFormatPr defaultColWidth="10" defaultRowHeight="13.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spans="1:1">
      <c r="A1" t="s">
        <v>200</v>
      </c>
    </row>
    <row r="2" customFormat="1" ht="22.75" customHeight="1" spans="1:4">
      <c r="A2" s="12" t="s">
        <v>201</v>
      </c>
      <c r="B2" s="12"/>
      <c r="C2" s="12"/>
      <c r="D2" s="12"/>
    </row>
    <row r="3" customFormat="1" ht="15.65" customHeight="1" spans="4:4">
      <c r="D3" s="3" t="s">
        <v>9</v>
      </c>
    </row>
    <row r="4" customFormat="1" ht="30.15" customHeight="1" spans="1:4">
      <c r="A4" s="13" t="s">
        <v>202</v>
      </c>
      <c r="B4" s="13" t="s">
        <v>203</v>
      </c>
      <c r="C4" s="13" t="s">
        <v>130</v>
      </c>
      <c r="D4" s="13" t="s">
        <v>68</v>
      </c>
    </row>
    <row r="5" customFormat="1" ht="14.3" customHeight="1" spans="1:4">
      <c r="A5" s="13" t="s">
        <v>204</v>
      </c>
      <c r="B5" s="14" t="s">
        <v>164</v>
      </c>
      <c r="C5" s="15">
        <v>20.32</v>
      </c>
      <c r="D5" s="14"/>
    </row>
    <row r="6" customFormat="1" ht="14.3" customHeight="1" spans="1:4">
      <c r="A6" s="13" t="s">
        <v>205</v>
      </c>
      <c r="B6" s="14" t="s">
        <v>206</v>
      </c>
      <c r="C6" s="15"/>
      <c r="D6" s="14"/>
    </row>
    <row r="7" customFormat="1" ht="14.3" customHeight="1" spans="1:4">
      <c r="A7" s="13" t="s">
        <v>207</v>
      </c>
      <c r="B7" s="14" t="s">
        <v>208</v>
      </c>
      <c r="C7" s="15"/>
      <c r="D7" s="14"/>
    </row>
    <row r="8" customFormat="1" ht="14.3" customHeight="1" spans="1:4">
      <c r="A8" s="13" t="s">
        <v>209</v>
      </c>
      <c r="B8" s="14" t="s">
        <v>165</v>
      </c>
      <c r="C8" s="15">
        <v>6.94</v>
      </c>
      <c r="D8" s="14"/>
    </row>
    <row r="9" customFormat="1" ht="14.3" customHeight="1" spans="1:4">
      <c r="A9" s="13" t="s">
        <v>210</v>
      </c>
      <c r="B9" s="14" t="s">
        <v>166</v>
      </c>
      <c r="C9" s="15">
        <v>13</v>
      </c>
      <c r="D9" s="14"/>
    </row>
    <row r="10" customFormat="1" ht="14.3" customHeight="1" spans="1:4">
      <c r="A10" s="13" t="s">
        <v>211</v>
      </c>
      <c r="B10" s="14" t="s">
        <v>168</v>
      </c>
      <c r="C10" s="15">
        <v>10</v>
      </c>
      <c r="D10" s="14"/>
    </row>
    <row r="11" customFormat="1" ht="14.3" customHeight="1" spans="1:4">
      <c r="A11" s="13">
        <v>30231</v>
      </c>
      <c r="B11" s="14" t="s">
        <v>174</v>
      </c>
      <c r="C11" s="15">
        <v>7.52</v>
      </c>
      <c r="D11" s="14"/>
    </row>
    <row r="12" customFormat="1" ht="14.3" customHeight="1" spans="1:4">
      <c r="A12" s="13">
        <v>30228</v>
      </c>
      <c r="B12" s="14" t="s">
        <v>167</v>
      </c>
      <c r="C12" s="15">
        <v>5.17</v>
      </c>
      <c r="D12" s="14"/>
    </row>
    <row r="13" customFormat="1" ht="14.3" customHeight="1" spans="1:4">
      <c r="A13" s="13">
        <v>30216</v>
      </c>
      <c r="B13" s="14" t="s">
        <v>170</v>
      </c>
      <c r="C13" s="15">
        <v>3.53</v>
      </c>
      <c r="D13" s="14"/>
    </row>
    <row r="14" customFormat="1" ht="14.3" customHeight="1" spans="1:4">
      <c r="A14" s="13">
        <v>30226</v>
      </c>
      <c r="B14" s="14" t="s">
        <v>173</v>
      </c>
      <c r="C14" s="15">
        <v>12</v>
      </c>
      <c r="D14" s="14"/>
    </row>
    <row r="15" customFormat="1" ht="14.3" customHeight="1" spans="1:4">
      <c r="A15" s="13">
        <v>30239</v>
      </c>
      <c r="B15" s="14" t="s">
        <v>212</v>
      </c>
      <c r="C15" s="15">
        <v>26.13</v>
      </c>
      <c r="D15" s="14"/>
    </row>
    <row r="16" customFormat="1" ht="14.3" customHeight="1" spans="1:4">
      <c r="A16" s="13">
        <v>30299</v>
      </c>
      <c r="B16" s="14"/>
      <c r="C16" s="15"/>
      <c r="D16" s="14"/>
    </row>
    <row r="17" customFormat="1" ht="14.3" customHeight="1" spans="1:4">
      <c r="A17" s="13"/>
      <c r="B17" s="14"/>
      <c r="C17" s="15"/>
      <c r="D17" s="14"/>
    </row>
    <row r="18" customFormat="1" ht="14.3" customHeight="1" spans="1:4">
      <c r="A18" s="13"/>
      <c r="B18" s="14"/>
      <c r="C18" s="15"/>
      <c r="D18" s="14"/>
    </row>
    <row r="19" customFormat="1" ht="14.3" customHeight="1" spans="1:4">
      <c r="A19" s="4" t="s">
        <v>62</v>
      </c>
      <c r="B19" s="4"/>
      <c r="C19" s="15">
        <f>SUM(C5:C18)</f>
        <v>104.61</v>
      </c>
      <c r="D19" s="14"/>
    </row>
  </sheetData>
  <mergeCells count="2">
    <mergeCell ref="A2:D2"/>
    <mergeCell ref="A19:B1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SkrrSkrr～</cp:lastModifiedBy>
  <dcterms:created xsi:type="dcterms:W3CDTF">2022-03-02T03:08:00Z</dcterms:created>
  <dcterms:modified xsi:type="dcterms:W3CDTF">2025-05-14T07:42:48Z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EECBAD2EAD9B46D6A8221BF07C75A26D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